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6750" activeTab="3"/>
  </bookViews>
  <sheets>
    <sheet name="1996" sheetId="1" r:id="rId1"/>
    <sheet name="1999" sheetId="2" r:id="rId2"/>
    <sheet name="2002" sheetId="3" r:id="rId3"/>
    <sheet name="2005" sheetId="4" r:id="rId4"/>
  </sheets>
  <definedNames/>
  <calcPr fullCalcOnLoad="1"/>
</workbook>
</file>

<file path=xl/sharedStrings.xml><?xml version="1.0" encoding="utf-8"?>
<sst xmlns="http://schemas.openxmlformats.org/spreadsheetml/2006/main" count="351" uniqueCount="105">
  <si>
    <t>expenses</t>
  </si>
  <si>
    <t>Animals First</t>
  </si>
  <si>
    <t>Aotearoa Legalise Cannabis Party</t>
  </si>
  <si>
    <t>Mana Maori Movement</t>
  </si>
  <si>
    <t>Natural Law Party</t>
  </si>
  <si>
    <t>New Zealand First Party</t>
  </si>
  <si>
    <t>Te Tawharau</t>
  </si>
  <si>
    <t>United New Zealand</t>
  </si>
  <si>
    <t>Totals</t>
  </si>
  <si>
    <t>broadcasting</t>
  </si>
  <si>
    <t>TOTAL</t>
  </si>
  <si>
    <t>CAMPAIGN</t>
  </si>
  <si>
    <t>election</t>
  </si>
  <si>
    <t xml:space="preserve">electorate  </t>
  </si>
  <si>
    <t>funds</t>
  </si>
  <si>
    <t>ACT New Zealand</t>
  </si>
  <si>
    <t>spent</t>
  </si>
  <si>
    <t>allocation</t>
  </si>
  <si>
    <t>declared</t>
  </si>
  <si>
    <t>party</t>
  </si>
  <si>
    <t>candidates'</t>
  </si>
  <si>
    <t>advertising</t>
  </si>
  <si>
    <t>publishing</t>
  </si>
  <si>
    <t>spending:</t>
  </si>
  <si>
    <t>PARTY</t>
  </si>
  <si>
    <t>no. of</t>
  </si>
  <si>
    <t>electorate</t>
  </si>
  <si>
    <t>candidates</t>
  </si>
  <si>
    <t>limit</t>
  </si>
  <si>
    <t>SPENDING</t>
  </si>
  <si>
    <t>CANDIDATES</t>
  </si>
  <si>
    <t>BY PARTY &amp;</t>
  </si>
  <si>
    <t>DECLARED</t>
  </si>
  <si>
    <t>no allocation</t>
  </si>
  <si>
    <t>no candidates</t>
  </si>
  <si>
    <t>registered party</t>
  </si>
  <si>
    <t xml:space="preserve">(excludes registered parties that </t>
  </si>
  <si>
    <t>party's</t>
  </si>
  <si>
    <t>final</t>
  </si>
  <si>
    <t>alloc'n</t>
  </si>
  <si>
    <t>ELECTION</t>
  </si>
  <si>
    <t>EXPENSES</t>
  </si>
  <si>
    <t>BY</t>
  </si>
  <si>
    <t>% of</t>
  </si>
  <si>
    <t>(excl. alloc'n)</t>
  </si>
  <si>
    <t>Christian Heritage</t>
  </si>
  <si>
    <t>Future New Zealand</t>
  </si>
  <si>
    <t>Asia Pacific United Party*</t>
  </si>
  <si>
    <t>Green Party</t>
  </si>
  <si>
    <t>Freedom Movement</t>
  </si>
  <si>
    <t>Mana Wahine Te Ira Tangata*</t>
  </si>
  <si>
    <t>Mauri Pacific</t>
  </si>
  <si>
    <t>Libertarianz</t>
  </si>
  <si>
    <t>NMP</t>
  </si>
  <si>
    <t>OneNZ Party</t>
  </si>
  <si>
    <t>South Island Party</t>
  </si>
  <si>
    <t>Alliance</t>
  </si>
  <si>
    <t>Peoples Choice Party</t>
  </si>
  <si>
    <t>National Party</t>
  </si>
  <si>
    <t>Republican Party Incorporated</t>
  </si>
  <si>
    <t>Labour Party</t>
  </si>
  <si>
    <t>did not nominate any candidates;</t>
  </si>
  <si>
    <t>* = no party list)</t>
  </si>
  <si>
    <t xml:space="preserve">final </t>
  </si>
  <si>
    <t>diff</t>
  </si>
  <si>
    <t>limit/actual</t>
  </si>
  <si>
    <t>disputed</t>
  </si>
  <si>
    <t>&amp; unpaid</t>
  </si>
  <si>
    <t>Jim Anderton's Progressive Coalition</t>
  </si>
  <si>
    <t>Libertarianz*</t>
  </si>
  <si>
    <t>NMP (QUOL candidate eln exp)</t>
  </si>
  <si>
    <t>Outdoor Recreation NZ</t>
  </si>
  <si>
    <t>United Future NZ</t>
  </si>
  <si>
    <t>did not nominate any candidates)</t>
  </si>
  <si>
    <t>not available</t>
  </si>
  <si>
    <t>Advance New Zealand Party Inc</t>
  </si>
  <si>
    <t>--</t>
  </si>
  <si>
    <t>Asia Pacific United Party</t>
  </si>
  <si>
    <t>no return</t>
  </si>
  <si>
    <t>Christian Coalition</t>
  </si>
  <si>
    <t>Ethnic Minority Party of New Zealand</t>
  </si>
  <si>
    <t>Green Society</t>
  </si>
  <si>
    <t>New Zealand Conservative Party</t>
  </si>
  <si>
    <t>New Zealand Labour Party</t>
  </si>
  <si>
    <t>NZ Superannuitants and Youth Action</t>
  </si>
  <si>
    <t>Progressive Green Party</t>
  </si>
  <si>
    <t>The Alliance</t>
  </si>
  <si>
    <t>The Libertarianz</t>
  </si>
  <si>
    <t>The McGillicuddy Serious Party</t>
  </si>
  <si>
    <t>The New Zealand National Party</t>
  </si>
  <si>
    <t>The Republican Party Incorporated</t>
  </si>
  <si>
    <t>Christian Heritage New Zealand</t>
  </si>
  <si>
    <t>One New Zealand Party</t>
  </si>
  <si>
    <t>UNITED FUTURE NEW ZEALAND</t>
  </si>
  <si>
    <t>Jim Anderton's Progressive</t>
  </si>
  <si>
    <t>Destiny New Zealand</t>
  </si>
  <si>
    <t>Māori Party</t>
  </si>
  <si>
    <t>New Zealand Family Rights Protection Party</t>
  </si>
  <si>
    <t>99 MP Party</t>
  </si>
  <si>
    <t>Direct Democracy Party</t>
  </si>
  <si>
    <t>The Republic of New Zealand Party</t>
  </si>
  <si>
    <t>Democrats for social credit</t>
  </si>
  <si>
    <t>Registered parties that did not nominate any candidates: OUTDOOR RECREATION NZ, Te Tawharau, WIN Party</t>
  </si>
  <si>
    <t>Labour Party *</t>
  </si>
  <si>
    <t>* Note:  The total in Total Declared Party Election Expenses column includes the sum of $446,815.00 shown by the party as a separate category on the return document.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</si>
</sst>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%"/>
    <numFmt numFmtId="175" formatCode="0.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8"/>
      <name val="Arial"/>
      <family val="0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 quotePrefix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4" fontId="5" fillId="0" borderId="0" xfId="0" applyNumberFormat="1" applyFont="1" applyAlignment="1" quotePrefix="1">
      <alignment horizontal="center"/>
    </xf>
    <xf numFmtId="2" fontId="5" fillId="0" borderId="0" xfId="0" applyNumberFormat="1" applyFont="1" applyAlignment="1">
      <alignment/>
    </xf>
    <xf numFmtId="0" fontId="7" fillId="0" borderId="10" xfId="57" applyFont="1" applyFill="1" applyBorder="1" applyAlignment="1">
      <alignment vertical="top" wrapText="1"/>
      <protection/>
    </xf>
    <xf numFmtId="0" fontId="7" fillId="0" borderId="10" xfId="57" applyFont="1" applyFill="1" applyBorder="1" applyAlignment="1">
      <alignment horizontal="left" vertical="top" wrapText="1"/>
      <protection/>
    </xf>
    <xf numFmtId="10" fontId="5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17" sqref="B17"/>
    </sheetView>
  </sheetViews>
  <sheetFormatPr defaultColWidth="16.57421875" defaultRowHeight="15" customHeight="1"/>
  <cols>
    <col min="1" max="1" width="22.140625" style="5" customWidth="1"/>
    <col min="2" max="2" width="7.140625" style="6" customWidth="1"/>
    <col min="3" max="3" width="9.28125" style="5" customWidth="1"/>
    <col min="4" max="4" width="10.00390625" style="5" customWidth="1"/>
    <col min="5" max="5" width="9.57421875" style="5" customWidth="1"/>
    <col min="6" max="6" width="8.8515625" style="5" customWidth="1"/>
    <col min="7" max="7" width="10.421875" style="5" customWidth="1"/>
    <col min="8" max="8" width="5.421875" style="5" bestFit="1" customWidth="1"/>
    <col min="9" max="9" width="10.28125" style="5" customWidth="1"/>
    <col min="10" max="10" width="5.421875" style="5" bestFit="1" customWidth="1"/>
    <col min="11" max="12" width="12.28125" style="5" bestFit="1" customWidth="1"/>
    <col min="13" max="13" width="13.28125" style="5" bestFit="1" customWidth="1"/>
    <col min="14" max="14" width="9.00390625" style="5" bestFit="1" customWidth="1"/>
    <col min="15" max="16384" width="16.57421875" style="5" customWidth="1"/>
  </cols>
  <sheetData>
    <row r="1" spans="1:13" s="1" customFormat="1" ht="15" customHeight="1">
      <c r="A1" s="1" t="s">
        <v>35</v>
      </c>
      <c r="B1" s="2" t="s">
        <v>25</v>
      </c>
      <c r="C1" s="1" t="s">
        <v>37</v>
      </c>
      <c r="D1" s="1" t="s">
        <v>18</v>
      </c>
      <c r="E1" s="1" t="s">
        <v>18</v>
      </c>
      <c r="F1" s="1" t="s">
        <v>18</v>
      </c>
      <c r="G1" s="1" t="s">
        <v>10</v>
      </c>
      <c r="H1" s="1" t="s">
        <v>43</v>
      </c>
      <c r="I1" s="1" t="s">
        <v>9</v>
      </c>
      <c r="J1" s="1" t="s">
        <v>43</v>
      </c>
      <c r="K1" s="1" t="s">
        <v>10</v>
      </c>
      <c r="L1" s="1" t="s">
        <v>13</v>
      </c>
      <c r="M1" s="1" t="s">
        <v>10</v>
      </c>
    </row>
    <row r="2" spans="1:13" s="1" customFormat="1" ht="15" customHeight="1">
      <c r="A2" s="3" t="s">
        <v>36</v>
      </c>
      <c r="B2" s="2" t="s">
        <v>26</v>
      </c>
      <c r="C2" s="1" t="s">
        <v>12</v>
      </c>
      <c r="D2" s="1" t="s">
        <v>19</v>
      </c>
      <c r="E2" s="1" t="s">
        <v>19</v>
      </c>
      <c r="F2" s="1" t="s">
        <v>19</v>
      </c>
      <c r="G2" s="1" t="s">
        <v>32</v>
      </c>
      <c r="H2" s="1" t="s">
        <v>37</v>
      </c>
      <c r="I2" s="1" t="s">
        <v>17</v>
      </c>
      <c r="J2" s="1" t="s">
        <v>37</v>
      </c>
      <c r="K2" s="1" t="s">
        <v>11</v>
      </c>
      <c r="L2" s="1" t="s">
        <v>20</v>
      </c>
      <c r="M2" s="1" t="s">
        <v>32</v>
      </c>
    </row>
    <row r="3" spans="1:14" s="1" customFormat="1" ht="15" customHeight="1">
      <c r="A3" s="3" t="s">
        <v>73</v>
      </c>
      <c r="B3" s="2" t="s">
        <v>27</v>
      </c>
      <c r="C3" s="1" t="s">
        <v>0</v>
      </c>
      <c r="D3" s="1" t="s">
        <v>23</v>
      </c>
      <c r="E3" s="1" t="s">
        <v>23</v>
      </c>
      <c r="F3" s="1" t="s">
        <v>23</v>
      </c>
      <c r="G3" s="1" t="s">
        <v>24</v>
      </c>
      <c r="H3" s="1" t="s">
        <v>28</v>
      </c>
      <c r="I3" s="1" t="s">
        <v>14</v>
      </c>
      <c r="J3" s="1" t="s">
        <v>38</v>
      </c>
      <c r="K3" s="1" t="s">
        <v>29</v>
      </c>
      <c r="L3" s="1" t="s">
        <v>18</v>
      </c>
      <c r="M3" s="1" t="s">
        <v>29</v>
      </c>
      <c r="N3" s="1" t="s">
        <v>64</v>
      </c>
    </row>
    <row r="4" spans="2:14" s="3" customFormat="1" ht="15" customHeight="1">
      <c r="B4" s="4"/>
      <c r="C4" s="1" t="s">
        <v>28</v>
      </c>
      <c r="D4" s="1" t="s">
        <v>21</v>
      </c>
      <c r="E4" s="1" t="s">
        <v>9</v>
      </c>
      <c r="F4" s="1" t="s">
        <v>22</v>
      </c>
      <c r="G4" s="1" t="s">
        <v>40</v>
      </c>
      <c r="I4" s="1" t="s">
        <v>16</v>
      </c>
      <c r="J4" s="1" t="s">
        <v>39</v>
      </c>
      <c r="K4" s="1" t="s">
        <v>42</v>
      </c>
      <c r="L4" s="1" t="s">
        <v>12</v>
      </c>
      <c r="M4" s="1" t="s">
        <v>31</v>
      </c>
      <c r="N4" s="1" t="s">
        <v>65</v>
      </c>
    </row>
    <row r="5" spans="2:13" s="3" customFormat="1" ht="15" customHeight="1">
      <c r="B5" s="4"/>
      <c r="D5" s="1"/>
      <c r="E5" s="1" t="s">
        <v>44</v>
      </c>
      <c r="F5" s="1"/>
      <c r="G5" s="1" t="s">
        <v>41</v>
      </c>
      <c r="I5" s="1"/>
      <c r="J5" s="1"/>
      <c r="K5" s="1" t="s">
        <v>24</v>
      </c>
      <c r="L5" s="1" t="s">
        <v>0</v>
      </c>
      <c r="M5" s="1" t="s">
        <v>30</v>
      </c>
    </row>
    <row r="6" spans="2:13" s="3" customFormat="1" ht="15" customHeight="1">
      <c r="B6" s="4"/>
      <c r="D6" s="1"/>
      <c r="E6" s="1"/>
      <c r="F6" s="1"/>
      <c r="G6" s="1"/>
      <c r="I6" s="1"/>
      <c r="J6" s="1"/>
      <c r="L6" s="1"/>
      <c r="M6" s="1"/>
    </row>
    <row r="7" s="3" customFormat="1" ht="15" customHeight="1">
      <c r="B7" s="4"/>
    </row>
    <row r="8" spans="1:14" ht="15" customHeight="1">
      <c r="A8" s="5" t="s">
        <v>15</v>
      </c>
      <c r="B8" s="6">
        <v>62</v>
      </c>
      <c r="C8" s="6">
        <v>2240000</v>
      </c>
      <c r="D8" s="3" t="s">
        <v>74</v>
      </c>
      <c r="E8" s="3" t="s">
        <v>74</v>
      </c>
      <c r="F8" s="3" t="s">
        <v>74</v>
      </c>
      <c r="G8" s="5">
        <v>1653169.18</v>
      </c>
      <c r="H8" s="26">
        <v>73.80219553571429</v>
      </c>
      <c r="I8" s="5">
        <v>93739.97</v>
      </c>
      <c r="J8" s="26">
        <v>99.7</v>
      </c>
      <c r="K8" s="5">
        <v>1746909.15</v>
      </c>
      <c r="L8" s="5">
        <v>352735.49</v>
      </c>
      <c r="M8" s="5">
        <v>2099644.64</v>
      </c>
      <c r="N8" s="5">
        <v>586830.82</v>
      </c>
    </row>
    <row r="9" spans="1:14" ht="15" customHeight="1">
      <c r="A9" s="5" t="s">
        <v>75</v>
      </c>
      <c r="B9" s="6">
        <v>6</v>
      </c>
      <c r="C9" s="6">
        <v>1120000</v>
      </c>
      <c r="D9" s="5">
        <v>2392.29</v>
      </c>
      <c r="E9" s="5">
        <v>0</v>
      </c>
      <c r="F9" s="5">
        <v>302</v>
      </c>
      <c r="G9" s="5">
        <v>2694.29</v>
      </c>
      <c r="H9" s="26">
        <v>0.24056160714285715</v>
      </c>
      <c r="I9" s="5">
        <v>23027.61</v>
      </c>
      <c r="J9" s="26">
        <v>100</v>
      </c>
      <c r="K9" s="5">
        <v>25721.9</v>
      </c>
      <c r="L9" s="5">
        <v>29593.67</v>
      </c>
      <c r="M9" s="5">
        <v>55315.57</v>
      </c>
      <c r="N9" s="5">
        <v>1117305.71</v>
      </c>
    </row>
    <row r="10" spans="1:14" ht="15" customHeight="1">
      <c r="A10" s="5" t="s">
        <v>1</v>
      </c>
      <c r="B10" s="6">
        <v>0</v>
      </c>
      <c r="C10" s="6">
        <v>1000000</v>
      </c>
      <c r="D10" s="5">
        <v>972.28</v>
      </c>
      <c r="E10" s="5">
        <v>0</v>
      </c>
      <c r="F10" s="5">
        <v>2777.26</v>
      </c>
      <c r="G10" s="5">
        <v>3749.54</v>
      </c>
      <c r="H10" s="26">
        <v>0.374954</v>
      </c>
      <c r="I10" s="3" t="s">
        <v>33</v>
      </c>
      <c r="J10" s="7" t="s">
        <v>76</v>
      </c>
      <c r="K10" s="5">
        <v>3749.54</v>
      </c>
      <c r="L10" s="3" t="s">
        <v>34</v>
      </c>
      <c r="M10" s="5">
        <v>3749.54</v>
      </c>
      <c r="N10" s="5">
        <v>996250.46</v>
      </c>
    </row>
    <row r="11" spans="1:14" ht="15" customHeight="1">
      <c r="A11" s="5" t="s">
        <v>2</v>
      </c>
      <c r="B11" s="6">
        <v>4</v>
      </c>
      <c r="C11" s="6">
        <v>1080000</v>
      </c>
      <c r="D11" s="5">
        <v>514</v>
      </c>
      <c r="E11" s="5">
        <v>261</v>
      </c>
      <c r="F11" s="5">
        <v>14122</v>
      </c>
      <c r="G11" s="5">
        <v>14897</v>
      </c>
      <c r="H11" s="26">
        <v>1.379351851851852</v>
      </c>
      <c r="I11" s="5">
        <v>34933.22</v>
      </c>
      <c r="J11" s="26">
        <v>98.8</v>
      </c>
      <c r="K11" s="5">
        <v>49830.22</v>
      </c>
      <c r="L11" s="5">
        <v>10636.1</v>
      </c>
      <c r="M11" s="5">
        <v>60466.32</v>
      </c>
      <c r="N11" s="5">
        <v>1065103</v>
      </c>
    </row>
    <row r="12" spans="1:14" ht="15" customHeight="1">
      <c r="A12" s="5" t="s">
        <v>77</v>
      </c>
      <c r="B12" s="6">
        <v>3</v>
      </c>
      <c r="C12" s="6">
        <v>1060000</v>
      </c>
      <c r="D12" s="3" t="s">
        <v>78</v>
      </c>
      <c r="E12" s="3" t="s">
        <v>78</v>
      </c>
      <c r="F12" s="3" t="s">
        <v>78</v>
      </c>
      <c r="G12" s="3" t="s">
        <v>78</v>
      </c>
      <c r="H12" s="7" t="s">
        <v>76</v>
      </c>
      <c r="I12" s="3" t="s">
        <v>33</v>
      </c>
      <c r="J12" s="7" t="s">
        <v>76</v>
      </c>
      <c r="K12" s="5">
        <v>0</v>
      </c>
      <c r="L12" s="5">
        <v>4254.52</v>
      </c>
      <c r="M12" s="5">
        <v>4254.52</v>
      </c>
      <c r="N12" s="27" t="s">
        <v>76</v>
      </c>
    </row>
    <row r="13" spans="1:14" ht="15" customHeight="1">
      <c r="A13" s="5" t="s">
        <v>79</v>
      </c>
      <c r="B13" s="6">
        <v>37</v>
      </c>
      <c r="C13" s="6">
        <v>1740000</v>
      </c>
      <c r="D13" s="5">
        <v>137945.31</v>
      </c>
      <c r="E13" s="5">
        <v>19438.76</v>
      </c>
      <c r="F13" s="5">
        <v>156023.64</v>
      </c>
      <c r="G13" s="5">
        <v>313407.71</v>
      </c>
      <c r="H13" s="26">
        <v>18.01193735632184</v>
      </c>
      <c r="I13" s="5">
        <v>92953.75</v>
      </c>
      <c r="J13" s="26">
        <v>98.8</v>
      </c>
      <c r="K13" s="5">
        <v>406361.46</v>
      </c>
      <c r="L13" s="5">
        <v>102393.73</v>
      </c>
      <c r="M13" s="5">
        <v>508755.19</v>
      </c>
      <c r="N13" s="5">
        <v>1426592.29</v>
      </c>
    </row>
    <row r="14" spans="1:14" ht="15" customHeight="1">
      <c r="A14" s="5" t="s">
        <v>80</v>
      </c>
      <c r="B14" s="6">
        <v>0</v>
      </c>
      <c r="C14" s="6">
        <v>1000000</v>
      </c>
      <c r="D14" s="5">
        <v>3404.4</v>
      </c>
      <c r="E14" s="5">
        <v>500</v>
      </c>
      <c r="F14" s="5">
        <v>4286.05</v>
      </c>
      <c r="G14" s="5">
        <v>8190.45</v>
      </c>
      <c r="H14" s="26">
        <v>0.819045</v>
      </c>
      <c r="I14" s="5">
        <v>22606.2</v>
      </c>
      <c r="J14" s="26">
        <v>98.2</v>
      </c>
      <c r="K14" s="5">
        <v>30796.65</v>
      </c>
      <c r="L14" s="3" t="s">
        <v>34</v>
      </c>
      <c r="M14" s="5">
        <v>30796.65</v>
      </c>
      <c r="N14" s="5">
        <v>991809.55</v>
      </c>
    </row>
    <row r="15" spans="1:14" ht="15" customHeight="1">
      <c r="A15" s="5" t="s">
        <v>81</v>
      </c>
      <c r="B15" s="6">
        <v>8</v>
      </c>
      <c r="C15" s="6">
        <v>1160000</v>
      </c>
      <c r="D15" s="5">
        <v>10046.52</v>
      </c>
      <c r="E15" s="5">
        <v>0</v>
      </c>
      <c r="F15" s="5">
        <v>8826.14</v>
      </c>
      <c r="G15" s="5">
        <v>18872.66</v>
      </c>
      <c r="H15" s="26">
        <v>1.626953448275862</v>
      </c>
      <c r="I15" s="5">
        <v>23031</v>
      </c>
      <c r="J15" s="26">
        <v>100</v>
      </c>
      <c r="K15" s="5">
        <v>41903.66</v>
      </c>
      <c r="L15" s="5">
        <v>5626.28</v>
      </c>
      <c r="M15" s="5">
        <v>47529.94</v>
      </c>
      <c r="N15" s="5">
        <v>1141127.34</v>
      </c>
    </row>
    <row r="16" spans="1:14" ht="15" customHeight="1">
      <c r="A16" s="5" t="s">
        <v>3</v>
      </c>
      <c r="B16" s="6">
        <v>7</v>
      </c>
      <c r="C16" s="6">
        <v>1140000</v>
      </c>
      <c r="D16" s="5">
        <v>0</v>
      </c>
      <c r="E16" s="5">
        <v>0</v>
      </c>
      <c r="F16" s="5">
        <v>0</v>
      </c>
      <c r="G16" s="5">
        <v>0</v>
      </c>
      <c r="H16" s="26">
        <v>0</v>
      </c>
      <c r="I16" s="5">
        <v>0</v>
      </c>
      <c r="J16" s="26">
        <v>0</v>
      </c>
      <c r="K16" s="5">
        <v>0</v>
      </c>
      <c r="L16" s="5">
        <v>7802.7</v>
      </c>
      <c r="M16" s="5">
        <v>7802.7</v>
      </c>
      <c r="N16" s="5">
        <v>1140000</v>
      </c>
    </row>
    <row r="17" spans="1:14" ht="15" customHeight="1">
      <c r="A17" s="5" t="s">
        <v>4</v>
      </c>
      <c r="B17" s="6">
        <v>64</v>
      </c>
      <c r="C17" s="6">
        <v>2280000</v>
      </c>
      <c r="D17" s="5">
        <v>1052.13</v>
      </c>
      <c r="E17" s="5">
        <v>336.24</v>
      </c>
      <c r="F17" s="5">
        <v>22820.12</v>
      </c>
      <c r="G17" s="5">
        <v>24208.49</v>
      </c>
      <c r="H17" s="26">
        <v>1.0617758771929826</v>
      </c>
      <c r="I17" s="5">
        <v>35371</v>
      </c>
      <c r="J17" s="26">
        <v>100</v>
      </c>
      <c r="K17" s="5">
        <v>59579.49</v>
      </c>
      <c r="L17" s="5">
        <v>18812.88</v>
      </c>
      <c r="M17" s="5">
        <v>78392.37</v>
      </c>
      <c r="N17" s="5">
        <v>2255791.51</v>
      </c>
    </row>
    <row r="18" spans="1:14" ht="15" customHeight="1">
      <c r="A18" s="5" t="s">
        <v>82</v>
      </c>
      <c r="B18" s="6">
        <v>6</v>
      </c>
      <c r="C18" s="6">
        <v>1120000</v>
      </c>
      <c r="D18" s="5">
        <v>7920.7</v>
      </c>
      <c r="E18" s="5">
        <v>0</v>
      </c>
      <c r="F18" s="5">
        <v>38018.85</v>
      </c>
      <c r="G18" s="5">
        <v>45939.55</v>
      </c>
      <c r="H18" s="26">
        <v>4.101745535714286</v>
      </c>
      <c r="I18" s="5">
        <v>35356.18</v>
      </c>
      <c r="J18" s="26">
        <v>100</v>
      </c>
      <c r="K18" s="5">
        <v>81295.73</v>
      </c>
      <c r="L18" s="5">
        <v>46778.75</v>
      </c>
      <c r="M18" s="5">
        <v>128074.48</v>
      </c>
      <c r="N18" s="5">
        <v>1074060.45</v>
      </c>
    </row>
    <row r="19" spans="1:14" ht="15" customHeight="1">
      <c r="A19" s="5" t="s">
        <v>5</v>
      </c>
      <c r="B19" s="6">
        <v>65</v>
      </c>
      <c r="C19" s="6">
        <v>2300000</v>
      </c>
      <c r="D19" s="5">
        <v>296589.62</v>
      </c>
      <c r="E19" s="5">
        <v>80604.94</v>
      </c>
      <c r="F19" s="5">
        <v>481060.68</v>
      </c>
      <c r="G19" s="5">
        <v>858255.24</v>
      </c>
      <c r="H19" s="26">
        <v>37.3154452173913</v>
      </c>
      <c r="I19" s="5">
        <v>250055.23</v>
      </c>
      <c r="J19" s="26">
        <v>99.1</v>
      </c>
      <c r="K19" s="5">
        <v>1108310.47</v>
      </c>
      <c r="L19" s="5">
        <v>553425.5</v>
      </c>
      <c r="M19" s="5">
        <v>1661735.97</v>
      </c>
      <c r="N19" s="5">
        <v>1441744.76</v>
      </c>
    </row>
    <row r="20" spans="1:14" ht="15" customHeight="1">
      <c r="A20" s="5" t="s">
        <v>83</v>
      </c>
      <c r="B20" s="6">
        <v>65</v>
      </c>
      <c r="C20" s="6">
        <v>2300000</v>
      </c>
      <c r="D20" s="5">
        <v>189238.36</v>
      </c>
      <c r="E20" s="5">
        <v>406513.23</v>
      </c>
      <c r="F20" s="5">
        <v>247728.52</v>
      </c>
      <c r="G20" s="5">
        <v>843480.11</v>
      </c>
      <c r="H20" s="26">
        <v>36.673048260869564</v>
      </c>
      <c r="I20" s="5">
        <v>436400</v>
      </c>
      <c r="J20" s="26">
        <v>100</v>
      </c>
      <c r="K20" s="5">
        <v>1279880.11</v>
      </c>
      <c r="L20" s="5">
        <v>665748.52</v>
      </c>
      <c r="M20" s="5">
        <v>1945628.63</v>
      </c>
      <c r="N20" s="5">
        <v>1456519.89</v>
      </c>
    </row>
    <row r="21" spans="1:14" ht="15" customHeight="1">
      <c r="A21" s="5" t="s">
        <v>84</v>
      </c>
      <c r="B21" s="6">
        <v>5</v>
      </c>
      <c r="C21" s="6">
        <v>1100000</v>
      </c>
      <c r="D21" s="5">
        <v>208.35</v>
      </c>
      <c r="E21" s="5">
        <v>317.37</v>
      </c>
      <c r="F21" s="5">
        <v>1223.6</v>
      </c>
      <c r="G21" s="5">
        <v>1749.32</v>
      </c>
      <c r="H21" s="26">
        <v>0.1590290909090909</v>
      </c>
      <c r="I21" s="5">
        <v>23032</v>
      </c>
      <c r="J21" s="26">
        <v>100</v>
      </c>
      <c r="K21" s="5">
        <v>24781.32</v>
      </c>
      <c r="L21" s="5">
        <v>0</v>
      </c>
      <c r="M21" s="5">
        <v>24781.32</v>
      </c>
      <c r="N21" s="5">
        <v>1098250.68</v>
      </c>
    </row>
    <row r="22" spans="1:14" ht="15" customHeight="1">
      <c r="A22" s="5" t="s">
        <v>85</v>
      </c>
      <c r="B22" s="6">
        <v>23</v>
      </c>
      <c r="C22" s="6">
        <v>1460000</v>
      </c>
      <c r="D22" s="5">
        <v>58360.46</v>
      </c>
      <c r="E22" s="5">
        <v>1125</v>
      </c>
      <c r="F22" s="5">
        <v>11164.19</v>
      </c>
      <c r="G22" s="5">
        <v>70649.65</v>
      </c>
      <c r="H22" s="26">
        <v>4.839017123287671</v>
      </c>
      <c r="I22" s="5">
        <v>35322.07</v>
      </c>
      <c r="J22" s="26">
        <v>99.9</v>
      </c>
      <c r="K22" s="5">
        <v>105971.72</v>
      </c>
      <c r="L22" s="5">
        <v>17380.97</v>
      </c>
      <c r="M22" s="5">
        <v>123352.69</v>
      </c>
      <c r="N22" s="5">
        <v>1389350.35</v>
      </c>
    </row>
    <row r="23" spans="1:14" ht="15" customHeight="1">
      <c r="A23" s="5" t="s">
        <v>6</v>
      </c>
      <c r="B23" s="6">
        <v>5</v>
      </c>
      <c r="C23" s="6">
        <v>1100000</v>
      </c>
      <c r="D23" s="5">
        <v>0</v>
      </c>
      <c r="E23" s="5">
        <v>0</v>
      </c>
      <c r="F23" s="5">
        <v>1517.63</v>
      </c>
      <c r="G23" s="5">
        <v>1517.63</v>
      </c>
      <c r="H23" s="26">
        <v>0.13796636363636364</v>
      </c>
      <c r="I23" s="5">
        <v>22806.26</v>
      </c>
      <c r="J23" s="26">
        <v>99</v>
      </c>
      <c r="K23" s="5">
        <v>24323.89</v>
      </c>
      <c r="L23" s="5">
        <v>12059.2</v>
      </c>
      <c r="M23" s="5">
        <v>36383.09</v>
      </c>
      <c r="N23" s="5">
        <v>1098482.37</v>
      </c>
    </row>
    <row r="24" spans="1:14" ht="15" customHeight="1">
      <c r="A24" s="5" t="s">
        <v>86</v>
      </c>
      <c r="B24" s="6">
        <v>65</v>
      </c>
      <c r="C24" s="6">
        <v>2300000</v>
      </c>
      <c r="D24" s="5">
        <v>89518.88</v>
      </c>
      <c r="E24" s="5">
        <v>75671.45</v>
      </c>
      <c r="F24" s="5">
        <v>392868.76</v>
      </c>
      <c r="G24" s="5">
        <v>558059.09</v>
      </c>
      <c r="H24" s="26">
        <v>24.263438695652173</v>
      </c>
      <c r="I24" s="5">
        <v>251949.31</v>
      </c>
      <c r="J24" s="26">
        <v>98.9</v>
      </c>
      <c r="K24" s="5">
        <v>810008.4</v>
      </c>
      <c r="L24" s="5">
        <v>538570.33</v>
      </c>
      <c r="M24" s="5">
        <v>1348578.73</v>
      </c>
      <c r="N24" s="5">
        <v>1741940.91</v>
      </c>
    </row>
    <row r="25" spans="1:14" ht="15" customHeight="1">
      <c r="A25" s="5" t="s">
        <v>87</v>
      </c>
      <c r="B25" s="6">
        <v>2</v>
      </c>
      <c r="C25" s="6">
        <v>1040000</v>
      </c>
      <c r="D25" s="5">
        <v>11788.32</v>
      </c>
      <c r="E25" s="5">
        <v>0</v>
      </c>
      <c r="F25" s="5">
        <v>3283.67</v>
      </c>
      <c r="G25" s="5">
        <v>15071.99</v>
      </c>
      <c r="H25" s="26">
        <v>1.4492298076923076</v>
      </c>
      <c r="I25" s="3" t="s">
        <v>33</v>
      </c>
      <c r="J25" s="7" t="s">
        <v>76</v>
      </c>
      <c r="K25" s="5">
        <v>15071.99</v>
      </c>
      <c r="L25" s="5">
        <v>4086.16</v>
      </c>
      <c r="M25" s="5">
        <v>19158.15</v>
      </c>
      <c r="N25" s="5">
        <v>1024928.01</v>
      </c>
    </row>
    <row r="26" spans="1:14" ht="15" customHeight="1">
      <c r="A26" s="5" t="s">
        <v>88</v>
      </c>
      <c r="B26" s="6">
        <v>45</v>
      </c>
      <c r="C26" s="6">
        <v>1900000</v>
      </c>
      <c r="D26" s="5">
        <v>0</v>
      </c>
      <c r="E26" s="5">
        <v>0</v>
      </c>
      <c r="F26" s="5">
        <v>3339</v>
      </c>
      <c r="G26" s="5">
        <v>3339</v>
      </c>
      <c r="H26" s="26">
        <v>0.17573684210526316</v>
      </c>
      <c r="I26" s="5">
        <v>35371</v>
      </c>
      <c r="J26" s="26">
        <v>100</v>
      </c>
      <c r="K26" s="5">
        <v>38710</v>
      </c>
      <c r="L26" s="5">
        <v>11146.63</v>
      </c>
      <c r="M26" s="5">
        <v>49856.63</v>
      </c>
      <c r="N26" s="5">
        <v>1896661</v>
      </c>
    </row>
    <row r="27" spans="1:14" ht="15" customHeight="1">
      <c r="A27" s="5" t="s">
        <v>89</v>
      </c>
      <c r="B27" s="6">
        <v>64</v>
      </c>
      <c r="C27" s="6">
        <v>2280000</v>
      </c>
      <c r="D27" s="5">
        <v>489116</v>
      </c>
      <c r="E27" s="5">
        <v>306141</v>
      </c>
      <c r="F27" s="5">
        <v>630810</v>
      </c>
      <c r="G27" s="5">
        <v>1426067</v>
      </c>
      <c r="H27" s="26">
        <v>62.546798245614035</v>
      </c>
      <c r="I27" s="5">
        <v>540377</v>
      </c>
      <c r="J27" s="26">
        <v>100</v>
      </c>
      <c r="K27" s="5">
        <v>1966444</v>
      </c>
      <c r="L27" s="5">
        <v>942713.18</v>
      </c>
      <c r="M27" s="5">
        <v>2909157.18</v>
      </c>
      <c r="N27" s="5">
        <v>853933</v>
      </c>
    </row>
    <row r="28" spans="1:14" ht="15" customHeight="1">
      <c r="A28" s="5" t="s">
        <v>90</v>
      </c>
      <c r="B28" s="6">
        <v>5</v>
      </c>
      <c r="C28" s="6">
        <v>100000</v>
      </c>
      <c r="D28" s="12">
        <v>0</v>
      </c>
      <c r="E28" s="12">
        <v>0</v>
      </c>
      <c r="F28" s="12">
        <v>220</v>
      </c>
      <c r="G28" s="5">
        <v>220</v>
      </c>
      <c r="H28" s="26">
        <v>0.22</v>
      </c>
      <c r="I28" s="5">
        <v>5058</v>
      </c>
      <c r="J28" s="26">
        <v>100</v>
      </c>
      <c r="K28" s="5">
        <v>5278</v>
      </c>
      <c r="L28" s="28">
        <v>364.5</v>
      </c>
      <c r="M28" s="5">
        <v>5642.5</v>
      </c>
      <c r="N28" s="5">
        <v>99780</v>
      </c>
    </row>
    <row r="29" spans="1:14" ht="15" customHeight="1">
      <c r="A29" s="5" t="s">
        <v>7</v>
      </c>
      <c r="B29" s="6">
        <v>25</v>
      </c>
      <c r="C29" s="6">
        <v>1500000</v>
      </c>
      <c r="D29" s="5">
        <v>13464.34</v>
      </c>
      <c r="E29" s="5">
        <v>24459.13</v>
      </c>
      <c r="F29" s="5">
        <v>11197.03</v>
      </c>
      <c r="G29" s="5">
        <v>49120.5</v>
      </c>
      <c r="H29" s="26">
        <v>3.2746999999999997</v>
      </c>
      <c r="I29" s="5">
        <v>93406.53</v>
      </c>
      <c r="J29" s="26">
        <v>99.3</v>
      </c>
      <c r="K29" s="5">
        <v>142527.03</v>
      </c>
      <c r="L29" s="5">
        <v>147805.16</v>
      </c>
      <c r="M29" s="5">
        <v>290332.19</v>
      </c>
      <c r="N29" s="5">
        <v>1450879.5</v>
      </c>
    </row>
    <row r="30" spans="8:10" ht="15" customHeight="1">
      <c r="H30" s="26"/>
      <c r="J30" s="26"/>
    </row>
    <row r="31" spans="1:13" s="8" customFormat="1" ht="15" customHeight="1">
      <c r="A31" s="8" t="s">
        <v>8</v>
      </c>
      <c r="B31" s="9">
        <v>566</v>
      </c>
      <c r="C31" s="9">
        <v>32320000</v>
      </c>
      <c r="D31" s="8">
        <v>1312531.96</v>
      </c>
      <c r="E31" s="8">
        <v>915368.12</v>
      </c>
      <c r="F31" s="8">
        <v>2031589.14</v>
      </c>
      <c r="G31" s="8">
        <v>5912658.399999999</v>
      </c>
      <c r="H31" s="10">
        <v>18.29411633663366</v>
      </c>
      <c r="I31" s="8">
        <v>2054796.33</v>
      </c>
      <c r="J31" s="10">
        <v>98.87147022735476</v>
      </c>
      <c r="K31" s="8">
        <v>7967454.730000001</v>
      </c>
      <c r="L31" s="8">
        <v>3471934.27</v>
      </c>
      <c r="M31" s="8">
        <v>11439389.000000002</v>
      </c>
    </row>
  </sheetData>
  <sheetProtection/>
  <printOptions gridLines="1"/>
  <pageMargins left="0.21" right="0.21" top="1.07" bottom="0.6" header="0.5118110236220472" footer="0.5118110236220472"/>
  <pageSetup horizontalDpi="600" verticalDpi="600" orientation="landscape" paperSize="9" r:id="rId1"/>
  <headerFooter alignWithMargins="0">
    <oddHeader>&amp;C&amp;"Arial,Bold"ELECTORAL COMMISSION
Summary of campaign spending by registered parties and their electoral candidates (incl. GST), 1996 general election; prinited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11" sqref="B11"/>
    </sheetView>
  </sheetViews>
  <sheetFormatPr defaultColWidth="16.57421875" defaultRowHeight="15" customHeight="1"/>
  <cols>
    <col min="1" max="1" width="21.00390625" style="5" bestFit="1" customWidth="1"/>
    <col min="2" max="2" width="8.00390625" style="6" bestFit="1" customWidth="1"/>
    <col min="3" max="3" width="7.57421875" style="5" bestFit="1" customWidth="1"/>
    <col min="4" max="4" width="8.7109375" style="5" bestFit="1" customWidth="1"/>
    <col min="5" max="5" width="9.57421875" style="5" bestFit="1" customWidth="1"/>
    <col min="6" max="7" width="8.7109375" style="5" bestFit="1" customWidth="1"/>
    <col min="8" max="8" width="5.28125" style="5" bestFit="1" customWidth="1"/>
    <col min="9" max="9" width="9.57421875" style="5" bestFit="1" customWidth="1"/>
    <col min="10" max="10" width="5.28125" style="5" bestFit="1" customWidth="1"/>
    <col min="11" max="11" width="8.7109375" style="5" bestFit="1" customWidth="1"/>
    <col min="12" max="12" width="9.140625" style="5" customWidth="1"/>
    <col min="13" max="13" width="9.8515625" style="5" bestFit="1" customWidth="1"/>
    <col min="14" max="16384" width="16.57421875" style="5" customWidth="1"/>
  </cols>
  <sheetData>
    <row r="1" spans="1:13" s="1" customFormat="1" ht="15" customHeight="1">
      <c r="A1" s="1" t="s">
        <v>35</v>
      </c>
      <c r="B1" s="2" t="s">
        <v>25</v>
      </c>
      <c r="C1" s="1" t="s">
        <v>37</v>
      </c>
      <c r="D1" s="1" t="s">
        <v>18</v>
      </c>
      <c r="E1" s="1" t="s">
        <v>18</v>
      </c>
      <c r="F1" s="1" t="s">
        <v>18</v>
      </c>
      <c r="G1" s="1" t="s">
        <v>10</v>
      </c>
      <c r="H1" s="1" t="s">
        <v>43</v>
      </c>
      <c r="I1" s="1" t="s">
        <v>9</v>
      </c>
      <c r="J1" s="1" t="s">
        <v>43</v>
      </c>
      <c r="K1" s="1" t="s">
        <v>10</v>
      </c>
      <c r="L1" s="1" t="s">
        <v>13</v>
      </c>
      <c r="M1" s="1" t="s">
        <v>10</v>
      </c>
    </row>
    <row r="2" spans="1:13" s="1" customFormat="1" ht="15" customHeight="1">
      <c r="A2" s="3" t="s">
        <v>36</v>
      </c>
      <c r="B2" s="2" t="s">
        <v>26</v>
      </c>
      <c r="C2" s="1" t="s">
        <v>12</v>
      </c>
      <c r="D2" s="1" t="s">
        <v>19</v>
      </c>
      <c r="E2" s="1" t="s">
        <v>19</v>
      </c>
      <c r="F2" s="1" t="s">
        <v>19</v>
      </c>
      <c r="G2" s="1" t="s">
        <v>32</v>
      </c>
      <c r="H2" s="1" t="s">
        <v>37</v>
      </c>
      <c r="I2" s="1" t="s">
        <v>17</v>
      </c>
      <c r="J2" s="1" t="s">
        <v>37</v>
      </c>
      <c r="K2" s="1" t="s">
        <v>11</v>
      </c>
      <c r="L2" s="1" t="s">
        <v>20</v>
      </c>
      <c r="M2" s="1" t="s">
        <v>32</v>
      </c>
    </row>
    <row r="3" spans="1:13" s="1" customFormat="1" ht="15" customHeight="1">
      <c r="A3" s="3" t="s">
        <v>61</v>
      </c>
      <c r="B3" s="2" t="s">
        <v>27</v>
      </c>
      <c r="C3" s="1" t="s">
        <v>0</v>
      </c>
      <c r="D3" s="1" t="s">
        <v>23</v>
      </c>
      <c r="E3" s="1" t="s">
        <v>23</v>
      </c>
      <c r="F3" s="1" t="s">
        <v>23</v>
      </c>
      <c r="G3" s="1" t="s">
        <v>24</v>
      </c>
      <c r="H3" s="1" t="s">
        <v>28</v>
      </c>
      <c r="I3" s="1" t="s">
        <v>14</v>
      </c>
      <c r="J3" s="1" t="s">
        <v>38</v>
      </c>
      <c r="K3" s="1" t="s">
        <v>29</v>
      </c>
      <c r="L3" s="1" t="s">
        <v>18</v>
      </c>
      <c r="M3" s="1" t="s">
        <v>29</v>
      </c>
    </row>
    <row r="4" spans="1:13" s="3" customFormat="1" ht="15" customHeight="1">
      <c r="A4" s="3" t="s">
        <v>62</v>
      </c>
      <c r="B4" s="4"/>
      <c r="C4" s="1" t="s">
        <v>28</v>
      </c>
      <c r="D4" s="1" t="s">
        <v>21</v>
      </c>
      <c r="E4" s="1" t="s">
        <v>9</v>
      </c>
      <c r="F4" s="1" t="s">
        <v>22</v>
      </c>
      <c r="G4" s="1" t="s">
        <v>40</v>
      </c>
      <c r="I4" s="1" t="s">
        <v>16</v>
      </c>
      <c r="J4" s="1" t="s">
        <v>39</v>
      </c>
      <c r="K4" s="1" t="s">
        <v>42</v>
      </c>
      <c r="L4" s="1" t="s">
        <v>12</v>
      </c>
      <c r="M4" s="1" t="s">
        <v>31</v>
      </c>
    </row>
    <row r="5" spans="2:13" s="3" customFormat="1" ht="15" customHeight="1">
      <c r="B5" s="4"/>
      <c r="D5" s="1"/>
      <c r="E5" s="1" t="s">
        <v>44</v>
      </c>
      <c r="F5" s="1"/>
      <c r="G5" s="1" t="s">
        <v>41</v>
      </c>
      <c r="I5" s="1"/>
      <c r="J5" s="1"/>
      <c r="K5" s="1" t="s">
        <v>24</v>
      </c>
      <c r="L5" s="1" t="s">
        <v>0</v>
      </c>
      <c r="M5" s="1" t="s">
        <v>30</v>
      </c>
    </row>
    <row r="6" spans="2:13" s="3" customFormat="1" ht="15" customHeight="1">
      <c r="B6" s="4"/>
      <c r="D6" s="1"/>
      <c r="E6" s="1"/>
      <c r="F6" s="1"/>
      <c r="G6" s="1"/>
      <c r="I6" s="1"/>
      <c r="J6" s="1"/>
      <c r="L6" s="1"/>
      <c r="M6" s="1"/>
    </row>
    <row r="7" spans="1:13" ht="15" customHeight="1">
      <c r="A7" s="5" t="s">
        <v>15</v>
      </c>
      <c r="B7" s="6">
        <v>61</v>
      </c>
      <c r="C7" s="6">
        <v>2220000</v>
      </c>
      <c r="D7" s="12">
        <v>336955.61</v>
      </c>
      <c r="E7" s="12">
        <v>66986.71</v>
      </c>
      <c r="F7" s="12">
        <v>252946.82</v>
      </c>
      <c r="G7" s="12">
        <v>657889.14</v>
      </c>
      <c r="H7" s="11">
        <v>29.634645945945948</v>
      </c>
      <c r="I7" s="12">
        <v>129918</v>
      </c>
      <c r="J7" s="11">
        <v>99.9</v>
      </c>
      <c r="K7" s="12">
        <v>787807.14</v>
      </c>
      <c r="L7" s="12">
        <v>316731.93</v>
      </c>
      <c r="M7" s="12">
        <v>1104539.07</v>
      </c>
    </row>
    <row r="8" spans="1:13" ht="15" customHeight="1">
      <c r="A8" s="5" t="s">
        <v>56</v>
      </c>
      <c r="B8" s="6">
        <v>66</v>
      </c>
      <c r="C8" s="6">
        <v>2320000</v>
      </c>
      <c r="D8" s="12">
        <v>148574.55</v>
      </c>
      <c r="E8" s="12">
        <v>50235.54</v>
      </c>
      <c r="F8" s="12">
        <v>545901.2</v>
      </c>
      <c r="G8" s="12">
        <v>744711.29</v>
      </c>
      <c r="H8" s="11">
        <v>32.09962456896552</v>
      </c>
      <c r="I8" s="12">
        <v>194983</v>
      </c>
      <c r="J8" s="11">
        <v>100</v>
      </c>
      <c r="K8" s="12">
        <v>939694.29</v>
      </c>
      <c r="L8" s="12">
        <v>284446.41</v>
      </c>
      <c r="M8" s="12">
        <v>1224140.7</v>
      </c>
    </row>
    <row r="9" spans="1:13" ht="15" customHeight="1">
      <c r="A9" s="5" t="s">
        <v>1</v>
      </c>
      <c r="B9" s="6">
        <v>0</v>
      </c>
      <c r="C9" s="6">
        <v>1000000</v>
      </c>
      <c r="D9" s="12">
        <v>0</v>
      </c>
      <c r="E9" s="12">
        <v>0</v>
      </c>
      <c r="F9" s="12">
        <v>0</v>
      </c>
      <c r="G9" s="12">
        <v>0</v>
      </c>
      <c r="H9" s="11">
        <v>0</v>
      </c>
      <c r="I9" s="12">
        <v>16239</v>
      </c>
      <c r="J9" s="7">
        <v>90.2</v>
      </c>
      <c r="K9" s="12">
        <v>16239</v>
      </c>
      <c r="L9" s="12" t="s">
        <v>34</v>
      </c>
      <c r="M9" s="12">
        <v>16239</v>
      </c>
    </row>
    <row r="10" spans="1:13" ht="15" customHeight="1">
      <c r="A10" s="5" t="s">
        <v>2</v>
      </c>
      <c r="B10" s="6">
        <v>11</v>
      </c>
      <c r="C10" s="6">
        <v>1220000</v>
      </c>
      <c r="D10" s="12">
        <v>3197.63</v>
      </c>
      <c r="E10" s="12">
        <v>1656.29</v>
      </c>
      <c r="F10" s="12">
        <v>7720.11</v>
      </c>
      <c r="G10" s="12">
        <v>12574.03</v>
      </c>
      <c r="H10" s="11">
        <v>1.0306581967213115</v>
      </c>
      <c r="I10" s="12">
        <v>42547</v>
      </c>
      <c r="J10" s="11">
        <v>98.2</v>
      </c>
      <c r="K10" s="12">
        <v>55121.03</v>
      </c>
      <c r="L10" s="12">
        <v>4067.35</v>
      </c>
      <c r="M10" s="12">
        <v>59188.38</v>
      </c>
    </row>
    <row r="11" spans="1:13" ht="15" customHeight="1">
      <c r="A11" s="5" t="s">
        <v>47</v>
      </c>
      <c r="B11" s="6">
        <v>5</v>
      </c>
      <c r="C11" s="6">
        <v>100000</v>
      </c>
      <c r="D11" s="12">
        <v>0</v>
      </c>
      <c r="E11" s="12">
        <v>0</v>
      </c>
      <c r="F11" s="12">
        <v>0</v>
      </c>
      <c r="G11" s="12">
        <v>0</v>
      </c>
      <c r="H11" s="11">
        <v>0</v>
      </c>
      <c r="I11" s="12">
        <v>18000</v>
      </c>
      <c r="J11" s="7">
        <v>100</v>
      </c>
      <c r="K11" s="12">
        <v>18000</v>
      </c>
      <c r="L11" s="12">
        <v>1308</v>
      </c>
      <c r="M11" s="12">
        <v>19308</v>
      </c>
    </row>
    <row r="12" spans="1:13" ht="15" customHeight="1">
      <c r="A12" s="5" t="s">
        <v>45</v>
      </c>
      <c r="B12" s="6">
        <v>65</v>
      </c>
      <c r="C12" s="6">
        <v>2300000</v>
      </c>
      <c r="D12" s="12">
        <v>27884.94</v>
      </c>
      <c r="E12" s="12">
        <v>15449.64</v>
      </c>
      <c r="F12" s="12">
        <v>70843.6</v>
      </c>
      <c r="G12" s="12">
        <v>114178.18</v>
      </c>
      <c r="H12" s="11">
        <v>4.964268695652174</v>
      </c>
      <c r="I12" s="12">
        <v>43271</v>
      </c>
      <c r="J12" s="11">
        <v>99.9</v>
      </c>
      <c r="K12" s="12">
        <v>157449.18</v>
      </c>
      <c r="L12" s="12">
        <v>66748.5</v>
      </c>
      <c r="M12" s="12">
        <v>224197.68</v>
      </c>
    </row>
    <row r="13" spans="1:13" ht="15" customHeight="1">
      <c r="A13" s="5" t="s">
        <v>49</v>
      </c>
      <c r="B13" s="6">
        <v>5</v>
      </c>
      <c r="C13" s="6">
        <v>1100000</v>
      </c>
      <c r="D13" s="12">
        <v>133.95</v>
      </c>
      <c r="E13" s="12">
        <v>0</v>
      </c>
      <c r="F13" s="12">
        <v>0</v>
      </c>
      <c r="G13" s="12">
        <v>133.95</v>
      </c>
      <c r="H13" s="11">
        <v>0.012177272727272726</v>
      </c>
      <c r="I13" s="12">
        <v>17980</v>
      </c>
      <c r="J13" s="11">
        <v>99.9</v>
      </c>
      <c r="K13" s="12">
        <v>18113.95</v>
      </c>
      <c r="L13" s="12">
        <v>13659.64</v>
      </c>
      <c r="M13" s="12">
        <v>31773.59</v>
      </c>
    </row>
    <row r="14" spans="1:13" ht="15" customHeight="1">
      <c r="A14" s="5" t="s">
        <v>46</v>
      </c>
      <c r="B14" s="6">
        <v>36</v>
      </c>
      <c r="C14" s="6">
        <v>1720000</v>
      </c>
      <c r="D14" s="12">
        <v>39383.26</v>
      </c>
      <c r="E14" s="12">
        <v>324.01</v>
      </c>
      <c r="F14" s="12">
        <v>39234.42</v>
      </c>
      <c r="G14" s="12">
        <v>78941.69</v>
      </c>
      <c r="H14" s="11">
        <v>4.589633139534883</v>
      </c>
      <c r="I14" s="12">
        <v>17943</v>
      </c>
      <c r="J14" s="11">
        <v>99.7</v>
      </c>
      <c r="K14" s="12">
        <v>96884.69</v>
      </c>
      <c r="L14" s="12">
        <v>100035.23</v>
      </c>
      <c r="M14" s="12">
        <v>196919.92</v>
      </c>
    </row>
    <row r="15" spans="1:13" ht="15" customHeight="1">
      <c r="A15" s="5" t="s">
        <v>48</v>
      </c>
      <c r="B15" s="6">
        <v>50</v>
      </c>
      <c r="C15" s="6">
        <v>2000000</v>
      </c>
      <c r="D15" s="12">
        <v>117221.73</v>
      </c>
      <c r="E15" s="12">
        <v>28125</v>
      </c>
      <c r="F15" s="12">
        <v>90572.03</v>
      </c>
      <c r="G15" s="12">
        <v>235918.76</v>
      </c>
      <c r="H15" s="11">
        <v>11.795938</v>
      </c>
      <c r="I15" s="12">
        <v>43250</v>
      </c>
      <c r="J15" s="11">
        <v>99.8</v>
      </c>
      <c r="K15" s="12">
        <v>279168.76</v>
      </c>
      <c r="L15" s="12">
        <v>95049.54</v>
      </c>
      <c r="M15" s="12">
        <v>374218.3</v>
      </c>
    </row>
    <row r="16" spans="1:13" ht="15" customHeight="1">
      <c r="A16" s="5" t="s">
        <v>60</v>
      </c>
      <c r="B16" s="6">
        <v>67</v>
      </c>
      <c r="C16" s="6">
        <v>2340000</v>
      </c>
      <c r="D16" s="12">
        <v>440675</v>
      </c>
      <c r="E16" s="12">
        <v>278849</v>
      </c>
      <c r="F16" s="12">
        <v>318982</v>
      </c>
      <c r="G16" s="12">
        <v>1038506</v>
      </c>
      <c r="H16" s="11">
        <v>44.380598290598286</v>
      </c>
      <c r="I16" s="12">
        <v>605677</v>
      </c>
      <c r="J16" s="11">
        <v>99.8</v>
      </c>
      <c r="K16" s="12">
        <v>1644183</v>
      </c>
      <c r="L16" s="12">
        <v>817929.61</v>
      </c>
      <c r="M16" s="12">
        <v>2462112.61</v>
      </c>
    </row>
    <row r="17" spans="1:13" ht="15" customHeight="1">
      <c r="A17" s="5" t="s">
        <v>52</v>
      </c>
      <c r="B17" s="6">
        <v>0</v>
      </c>
      <c r="C17" s="6">
        <v>1000000</v>
      </c>
      <c r="D17" s="12">
        <v>7501.81</v>
      </c>
      <c r="E17" s="12">
        <v>1880.4</v>
      </c>
      <c r="F17" s="12">
        <v>11290.46</v>
      </c>
      <c r="G17" s="12">
        <v>20672.67</v>
      </c>
      <c r="H17" s="11">
        <v>2.0672669999999997</v>
      </c>
      <c r="I17" s="12">
        <v>17625</v>
      </c>
      <c r="J17" s="7">
        <v>97.9</v>
      </c>
      <c r="K17" s="12">
        <v>38297.67</v>
      </c>
      <c r="L17" s="12" t="s">
        <v>34</v>
      </c>
      <c r="M17" s="12">
        <v>38297.67</v>
      </c>
    </row>
    <row r="18" spans="1:13" ht="15" customHeight="1">
      <c r="A18" s="5" t="s">
        <v>3</v>
      </c>
      <c r="B18" s="6">
        <v>5</v>
      </c>
      <c r="C18" s="6">
        <v>1100000</v>
      </c>
      <c r="D18" s="12">
        <v>0</v>
      </c>
      <c r="E18" s="12">
        <v>213.46</v>
      </c>
      <c r="F18" s="12">
        <v>0</v>
      </c>
      <c r="G18" s="12">
        <v>213.46</v>
      </c>
      <c r="H18" s="11">
        <v>0.01940545454545455</v>
      </c>
      <c r="I18" s="12">
        <v>18000</v>
      </c>
      <c r="J18" s="11">
        <v>100</v>
      </c>
      <c r="K18" s="12">
        <v>18213.46</v>
      </c>
      <c r="L18" s="12">
        <v>5563.15</v>
      </c>
      <c r="M18" s="12">
        <v>23776.61</v>
      </c>
    </row>
    <row r="19" spans="1:13" ht="15" customHeight="1">
      <c r="A19" s="5" t="s">
        <v>50</v>
      </c>
      <c r="B19" s="6">
        <v>12</v>
      </c>
      <c r="C19" s="6">
        <v>240000</v>
      </c>
      <c r="D19" s="12">
        <v>0</v>
      </c>
      <c r="E19" s="12">
        <v>0</v>
      </c>
      <c r="F19" s="12">
        <v>0</v>
      </c>
      <c r="G19" s="12">
        <v>0</v>
      </c>
      <c r="H19" s="11">
        <v>0</v>
      </c>
      <c r="I19" s="12">
        <v>920</v>
      </c>
      <c r="J19" s="11">
        <v>5.1</v>
      </c>
      <c r="K19" s="12">
        <v>920</v>
      </c>
      <c r="L19" s="12">
        <v>5512.1</v>
      </c>
      <c r="M19" s="12">
        <v>6432.1</v>
      </c>
    </row>
    <row r="20" spans="1:13" ht="15" customHeight="1">
      <c r="A20" s="5" t="s">
        <v>51</v>
      </c>
      <c r="B20" s="6">
        <v>20</v>
      </c>
      <c r="C20" s="6">
        <v>1400000</v>
      </c>
      <c r="D20" s="12">
        <v>11905.96</v>
      </c>
      <c r="E20" s="12">
        <v>0</v>
      </c>
      <c r="F20" s="12">
        <v>8832.56</v>
      </c>
      <c r="G20" s="12">
        <v>20738.52</v>
      </c>
      <c r="H20" s="11">
        <v>1.4813228571428572</v>
      </c>
      <c r="I20" s="12">
        <v>41422</v>
      </c>
      <c r="J20" s="11">
        <v>95.6</v>
      </c>
      <c r="K20" s="12">
        <v>62160.52</v>
      </c>
      <c r="L20" s="12">
        <v>104168.91</v>
      </c>
      <c r="M20" s="12">
        <v>166329.43</v>
      </c>
    </row>
    <row r="21" spans="1:13" ht="15" customHeight="1">
      <c r="A21" s="5" t="s">
        <v>58</v>
      </c>
      <c r="B21" s="6">
        <v>65</v>
      </c>
      <c r="C21" s="6">
        <v>2300000</v>
      </c>
      <c r="D21" s="12">
        <v>540623.79</v>
      </c>
      <c r="E21" s="12">
        <v>958718.39</v>
      </c>
      <c r="F21" s="12">
        <v>640647.66</v>
      </c>
      <c r="G21" s="12">
        <v>2139989.84</v>
      </c>
      <c r="H21" s="11">
        <v>93.04303652173913</v>
      </c>
      <c r="I21" s="12">
        <v>605312</v>
      </c>
      <c r="J21" s="11">
        <v>99.8</v>
      </c>
      <c r="K21" s="12">
        <v>2745301.84</v>
      </c>
      <c r="L21" s="12">
        <v>936949.86</v>
      </c>
      <c r="M21" s="12">
        <v>3682251.7</v>
      </c>
    </row>
    <row r="22" spans="1:13" ht="15" customHeight="1">
      <c r="A22" s="5" t="s">
        <v>4</v>
      </c>
      <c r="B22" s="6">
        <v>30</v>
      </c>
      <c r="C22" s="6">
        <v>1600000</v>
      </c>
      <c r="D22" s="12">
        <v>0</v>
      </c>
      <c r="E22" s="12">
        <v>0</v>
      </c>
      <c r="F22" s="12">
        <v>6106.86</v>
      </c>
      <c r="G22" s="12">
        <v>6106.86</v>
      </c>
      <c r="H22" s="11">
        <v>0.38167874999999996</v>
      </c>
      <c r="I22" s="12">
        <v>16075</v>
      </c>
      <c r="J22" s="11">
        <v>89.3</v>
      </c>
      <c r="K22" s="12">
        <v>22181.86</v>
      </c>
      <c r="L22" s="12">
        <v>3986.2</v>
      </c>
      <c r="M22" s="12">
        <v>26168.06</v>
      </c>
    </row>
    <row r="23" spans="1:13" ht="15" customHeight="1">
      <c r="A23" s="5" t="s">
        <v>5</v>
      </c>
      <c r="B23" s="6">
        <v>67</v>
      </c>
      <c r="C23" s="6">
        <v>2340000</v>
      </c>
      <c r="D23" s="12">
        <v>81542.95</v>
      </c>
      <c r="E23" s="12">
        <v>18262.98</v>
      </c>
      <c r="F23" s="12">
        <v>8510.13</v>
      </c>
      <c r="G23" s="12">
        <v>108316.56</v>
      </c>
      <c r="H23" s="11">
        <v>4.62891282051282</v>
      </c>
      <c r="I23" s="12">
        <v>108332</v>
      </c>
      <c r="J23" s="11">
        <v>100</v>
      </c>
      <c r="K23" s="12">
        <v>216648.56</v>
      </c>
      <c r="L23" s="12">
        <v>348006.53</v>
      </c>
      <c r="M23" s="12">
        <v>564655.09</v>
      </c>
    </row>
    <row r="24" spans="1:13" ht="15" customHeight="1">
      <c r="A24" s="5" t="s">
        <v>53</v>
      </c>
      <c r="B24" s="6">
        <v>15</v>
      </c>
      <c r="C24" s="6">
        <v>1300000</v>
      </c>
      <c r="D24" s="12">
        <v>0</v>
      </c>
      <c r="E24" s="12">
        <v>0</v>
      </c>
      <c r="F24" s="12">
        <v>0</v>
      </c>
      <c r="G24" s="12">
        <v>0</v>
      </c>
      <c r="H24" s="11">
        <v>0</v>
      </c>
      <c r="I24" s="12" t="s">
        <v>33</v>
      </c>
      <c r="J24" s="11">
        <v>0</v>
      </c>
      <c r="K24" s="12">
        <v>0</v>
      </c>
      <c r="L24" s="12">
        <v>2276.58</v>
      </c>
      <c r="M24" s="12">
        <v>2276.58</v>
      </c>
    </row>
    <row r="25" spans="1:13" ht="15" customHeight="1">
      <c r="A25" s="5" t="s">
        <v>54</v>
      </c>
      <c r="B25" s="6">
        <v>1</v>
      </c>
      <c r="C25" s="6">
        <v>1020000</v>
      </c>
      <c r="D25" s="12">
        <v>0</v>
      </c>
      <c r="E25" s="12">
        <v>0</v>
      </c>
      <c r="F25" s="12">
        <v>0</v>
      </c>
      <c r="G25" s="12">
        <v>0</v>
      </c>
      <c r="H25" s="11">
        <v>0</v>
      </c>
      <c r="I25" s="12" t="s">
        <v>33</v>
      </c>
      <c r="J25" s="11">
        <v>0</v>
      </c>
      <c r="K25" s="12">
        <v>0</v>
      </c>
      <c r="L25" s="12">
        <v>4469.78</v>
      </c>
      <c r="M25" s="12">
        <v>4469.78</v>
      </c>
    </row>
    <row r="26" spans="1:13" ht="15" customHeight="1">
      <c r="A26" s="5" t="s">
        <v>57</v>
      </c>
      <c r="B26" s="6">
        <v>2</v>
      </c>
      <c r="C26" s="6">
        <v>1040000</v>
      </c>
      <c r="D26" s="12">
        <v>0</v>
      </c>
      <c r="E26" s="12">
        <v>0</v>
      </c>
      <c r="F26" s="12">
        <v>0</v>
      </c>
      <c r="G26" s="12">
        <v>0</v>
      </c>
      <c r="H26" s="11">
        <v>0</v>
      </c>
      <c r="I26" s="12">
        <v>18000</v>
      </c>
      <c r="J26" s="11">
        <v>100</v>
      </c>
      <c r="K26" s="12">
        <v>18000</v>
      </c>
      <c r="L26" s="12">
        <v>0</v>
      </c>
      <c r="M26" s="12">
        <v>18000</v>
      </c>
    </row>
    <row r="27" spans="1:13" ht="15" customHeight="1">
      <c r="A27" s="5" t="s">
        <v>59</v>
      </c>
      <c r="B27" s="6">
        <v>5</v>
      </c>
      <c r="C27" s="6">
        <v>1100000</v>
      </c>
      <c r="D27" s="12">
        <v>446.62</v>
      </c>
      <c r="E27" s="12">
        <v>4983.75</v>
      </c>
      <c r="F27" s="12">
        <v>0</v>
      </c>
      <c r="G27" s="12">
        <v>5430.37</v>
      </c>
      <c r="H27" s="11">
        <v>0.49366999999999994</v>
      </c>
      <c r="I27" s="12">
        <v>16797</v>
      </c>
      <c r="J27" s="11">
        <v>93.3</v>
      </c>
      <c r="K27" s="12">
        <v>22227.37</v>
      </c>
      <c r="L27" s="12">
        <v>1103.2</v>
      </c>
      <c r="M27" s="12">
        <v>23330.57</v>
      </c>
    </row>
    <row r="28" spans="1:13" ht="15" customHeight="1">
      <c r="A28" s="5" t="s">
        <v>55</v>
      </c>
      <c r="B28" s="6">
        <v>5</v>
      </c>
      <c r="C28" s="6">
        <v>1100000</v>
      </c>
      <c r="D28" s="12">
        <v>0</v>
      </c>
      <c r="E28" s="12">
        <v>0</v>
      </c>
      <c r="F28" s="12">
        <v>840.38</v>
      </c>
      <c r="G28" s="12">
        <v>840.38</v>
      </c>
      <c r="H28" s="11">
        <v>0.07639818181818181</v>
      </c>
      <c r="I28" s="12">
        <v>17977</v>
      </c>
      <c r="J28" s="11">
        <v>99.9</v>
      </c>
      <c r="K28" s="12">
        <v>18817.38</v>
      </c>
      <c r="L28" s="12">
        <v>258.25</v>
      </c>
      <c r="M28" s="12">
        <v>19075.63</v>
      </c>
    </row>
    <row r="29" spans="1:13" ht="15" customHeight="1">
      <c r="A29" s="5" t="s">
        <v>6</v>
      </c>
      <c r="B29" s="6">
        <v>4</v>
      </c>
      <c r="C29" s="6">
        <v>80000</v>
      </c>
      <c r="D29" s="12">
        <v>0</v>
      </c>
      <c r="E29" s="12">
        <v>0</v>
      </c>
      <c r="F29" s="12">
        <v>0</v>
      </c>
      <c r="G29" s="12">
        <v>0</v>
      </c>
      <c r="H29" s="11">
        <v>0</v>
      </c>
      <c r="I29" s="12" t="s">
        <v>33</v>
      </c>
      <c r="J29" s="11">
        <v>0</v>
      </c>
      <c r="K29" s="12">
        <v>0</v>
      </c>
      <c r="L29" s="12">
        <v>5833</v>
      </c>
      <c r="M29" s="12">
        <v>5833</v>
      </c>
    </row>
    <row r="30" spans="1:13" ht="15" customHeight="1">
      <c r="A30" s="5" t="s">
        <v>7</v>
      </c>
      <c r="B30" s="6">
        <v>12</v>
      </c>
      <c r="C30" s="6">
        <v>1240000</v>
      </c>
      <c r="D30" s="12">
        <v>25431.91</v>
      </c>
      <c r="E30" s="12">
        <v>23538.15</v>
      </c>
      <c r="F30" s="12">
        <v>4069.38</v>
      </c>
      <c r="G30" s="12">
        <v>53039.44</v>
      </c>
      <c r="H30" s="11">
        <v>4.277374193548387</v>
      </c>
      <c r="I30" s="12">
        <v>42427</v>
      </c>
      <c r="J30" s="11">
        <v>97.9</v>
      </c>
      <c r="K30" s="12">
        <v>95466.44</v>
      </c>
      <c r="L30" s="12">
        <v>24110.86</v>
      </c>
      <c r="M30" s="12">
        <v>119577.3</v>
      </c>
    </row>
    <row r="31" spans="1:13" s="8" customFormat="1" ht="15" customHeight="1">
      <c r="A31" s="8" t="s">
        <v>8</v>
      </c>
      <c r="B31" s="9">
        <v>609</v>
      </c>
      <c r="C31" s="9">
        <v>33180000</v>
      </c>
      <c r="D31" s="8">
        <v>1781479.71</v>
      </c>
      <c r="E31" s="8">
        <v>1449223.32</v>
      </c>
      <c r="F31" s="8">
        <v>2006497.61</v>
      </c>
      <c r="G31" s="8">
        <v>5238201.14</v>
      </c>
      <c r="H31" s="10">
        <v>15.787224653405666</v>
      </c>
      <c r="I31" s="8">
        <v>2032695</v>
      </c>
      <c r="J31" s="10">
        <v>97.80801154817755</v>
      </c>
      <c r="K31" s="8">
        <v>7270896.14</v>
      </c>
      <c r="L31" s="8">
        <v>3142214.63</v>
      </c>
      <c r="M31" s="8">
        <v>10413110.77</v>
      </c>
    </row>
  </sheetData>
  <sheetProtection/>
  <printOptions gridLines="1" horizontalCentered="1"/>
  <pageMargins left="0.3937007874015748" right="0.2362204724409449" top="1.01" bottom="0.31496062992125984" header="0.15748031496062992" footer="0.1968503937007874"/>
  <pageSetup horizontalDpi="300" verticalDpi="300" orientation="landscape" paperSize="9" r:id="rId1"/>
  <headerFooter alignWithMargins="0">
    <oddHeader>&amp;C&amp;"Arial,Bold"&amp;11ELECTORAL COMMISSION
Summary of campaign spending by registered parties and their electorate candidates (incl. GST), 1999 general election; printed &amp;D, page &amp;P of &amp;N
</oddHeader>
    <oddFooter>&amp;L&amp;8
&amp;F&amp;C&amp;8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K22" sqref="K22"/>
    </sheetView>
  </sheetViews>
  <sheetFormatPr defaultColWidth="16.57421875" defaultRowHeight="15" customHeight="1"/>
  <cols>
    <col min="1" max="1" width="23.140625" style="5" bestFit="1" customWidth="1"/>
    <col min="2" max="2" width="8.00390625" style="6" bestFit="1" customWidth="1"/>
    <col min="3" max="3" width="7.57421875" style="5" bestFit="1" customWidth="1"/>
    <col min="4" max="4" width="8.7109375" style="5" bestFit="1" customWidth="1"/>
    <col min="5" max="5" width="8.7109375" style="5" customWidth="1"/>
    <col min="6" max="6" width="8.7109375" style="5" bestFit="1" customWidth="1"/>
    <col min="7" max="7" width="7.57421875" style="5" bestFit="1" customWidth="1"/>
    <col min="8" max="8" width="8.7109375" style="5" bestFit="1" customWidth="1"/>
    <col min="9" max="9" width="5.28125" style="5" bestFit="1" customWidth="1"/>
    <col min="10" max="11" width="9.57421875" style="5" bestFit="1" customWidth="1"/>
    <col min="12" max="12" width="5.421875" style="5" bestFit="1" customWidth="1"/>
    <col min="13" max="14" width="8.7109375" style="5" bestFit="1" customWidth="1"/>
    <col min="15" max="15" width="9.8515625" style="5" bestFit="1" customWidth="1"/>
    <col min="16" max="16" width="8.7109375" style="5" bestFit="1" customWidth="1"/>
    <col min="17" max="16384" width="16.57421875" style="5" customWidth="1"/>
  </cols>
  <sheetData>
    <row r="1" spans="1:16" s="1" customFormat="1" ht="15" customHeight="1">
      <c r="A1" s="13" t="s">
        <v>35</v>
      </c>
      <c r="B1" s="14" t="s">
        <v>25</v>
      </c>
      <c r="C1" s="13" t="s">
        <v>37</v>
      </c>
      <c r="D1" s="13" t="s">
        <v>18</v>
      </c>
      <c r="E1" s="13" t="s">
        <v>18</v>
      </c>
      <c r="F1" s="13" t="s">
        <v>18</v>
      </c>
      <c r="G1" s="13" t="s">
        <v>18</v>
      </c>
      <c r="H1" s="13" t="s">
        <v>10</v>
      </c>
      <c r="I1" s="13" t="s">
        <v>43</v>
      </c>
      <c r="J1" s="13" t="s">
        <v>63</v>
      </c>
      <c r="K1" s="13" t="s">
        <v>9</v>
      </c>
      <c r="L1" s="13" t="s">
        <v>43</v>
      </c>
      <c r="M1" s="13" t="s">
        <v>10</v>
      </c>
      <c r="N1" s="13" t="s">
        <v>13</v>
      </c>
      <c r="O1" s="13" t="s">
        <v>10</v>
      </c>
      <c r="P1" s="13" t="s">
        <v>64</v>
      </c>
    </row>
    <row r="2" spans="1:16" s="1" customFormat="1" ht="15" customHeight="1">
      <c r="A2" s="15" t="s">
        <v>36</v>
      </c>
      <c r="B2" s="14" t="s">
        <v>26</v>
      </c>
      <c r="C2" s="13" t="s">
        <v>12</v>
      </c>
      <c r="D2" s="13" t="s">
        <v>19</v>
      </c>
      <c r="E2" s="13" t="s">
        <v>19</v>
      </c>
      <c r="F2" s="13" t="s">
        <v>19</v>
      </c>
      <c r="G2" s="13" t="s">
        <v>19</v>
      </c>
      <c r="H2" s="13" t="s">
        <v>32</v>
      </c>
      <c r="I2" s="13" t="s">
        <v>37</v>
      </c>
      <c r="J2" s="13" t="s">
        <v>9</v>
      </c>
      <c r="K2" s="13" t="s">
        <v>17</v>
      </c>
      <c r="L2" s="13" t="s">
        <v>37</v>
      </c>
      <c r="M2" s="13" t="s">
        <v>11</v>
      </c>
      <c r="N2" s="13" t="s">
        <v>20</v>
      </c>
      <c r="O2" s="13" t="s">
        <v>32</v>
      </c>
      <c r="P2" s="13" t="s">
        <v>65</v>
      </c>
    </row>
    <row r="3" spans="1:16" s="1" customFormat="1" ht="15" customHeight="1">
      <c r="A3" s="15" t="s">
        <v>61</v>
      </c>
      <c r="B3" s="14" t="s">
        <v>27</v>
      </c>
      <c r="C3" s="13" t="s">
        <v>0</v>
      </c>
      <c r="D3" s="13" t="s">
        <v>23</v>
      </c>
      <c r="E3" s="13" t="s">
        <v>23</v>
      </c>
      <c r="F3" s="13" t="s">
        <v>23</v>
      </c>
      <c r="G3" s="13" t="s">
        <v>23</v>
      </c>
      <c r="H3" s="13" t="s">
        <v>24</v>
      </c>
      <c r="I3" s="13" t="s">
        <v>28</v>
      </c>
      <c r="J3" s="13" t="s">
        <v>17</v>
      </c>
      <c r="K3" s="13" t="s">
        <v>14</v>
      </c>
      <c r="L3" s="13" t="s">
        <v>38</v>
      </c>
      <c r="M3" s="13" t="s">
        <v>29</v>
      </c>
      <c r="N3" s="13" t="s">
        <v>18</v>
      </c>
      <c r="O3" s="13" t="s">
        <v>29</v>
      </c>
      <c r="P3" s="13"/>
    </row>
    <row r="4" spans="1:16" s="3" customFormat="1" ht="15" customHeight="1">
      <c r="A4" s="15" t="s">
        <v>62</v>
      </c>
      <c r="B4" s="16"/>
      <c r="C4" s="13" t="s">
        <v>28</v>
      </c>
      <c r="D4" s="13" t="s">
        <v>21</v>
      </c>
      <c r="E4" s="13" t="s">
        <v>9</v>
      </c>
      <c r="F4" s="13" t="s">
        <v>22</v>
      </c>
      <c r="G4" s="13" t="s">
        <v>66</v>
      </c>
      <c r="H4" s="13" t="s">
        <v>40</v>
      </c>
      <c r="I4" s="15"/>
      <c r="J4" s="15"/>
      <c r="K4" s="13" t="s">
        <v>16</v>
      </c>
      <c r="L4" s="13" t="s">
        <v>39</v>
      </c>
      <c r="M4" s="13" t="s">
        <v>42</v>
      </c>
      <c r="N4" s="13" t="s">
        <v>12</v>
      </c>
      <c r="O4" s="13" t="s">
        <v>31</v>
      </c>
      <c r="P4" s="15"/>
    </row>
    <row r="5" spans="1:16" s="3" customFormat="1" ht="15" customHeight="1">
      <c r="A5" s="15"/>
      <c r="B5" s="16"/>
      <c r="C5" s="15"/>
      <c r="D5" s="13"/>
      <c r="E5" s="13" t="s">
        <v>44</v>
      </c>
      <c r="F5" s="13"/>
      <c r="G5" s="13" t="s">
        <v>67</v>
      </c>
      <c r="H5" s="13" t="s">
        <v>41</v>
      </c>
      <c r="I5" s="15"/>
      <c r="J5" s="15"/>
      <c r="K5" s="13"/>
      <c r="L5" s="13"/>
      <c r="M5" s="13" t="s">
        <v>24</v>
      </c>
      <c r="N5" s="13" t="s">
        <v>0</v>
      </c>
      <c r="O5" s="13" t="s">
        <v>30</v>
      </c>
      <c r="P5" s="15"/>
    </row>
    <row r="6" spans="1:16" s="3" customFormat="1" ht="15" customHeight="1">
      <c r="A6" s="15"/>
      <c r="B6" s="16"/>
      <c r="C6" s="15"/>
      <c r="D6" s="13"/>
      <c r="E6" s="13"/>
      <c r="F6" s="13"/>
      <c r="G6" s="13"/>
      <c r="H6" s="13"/>
      <c r="I6" s="15"/>
      <c r="J6" s="15"/>
      <c r="K6" s="13"/>
      <c r="L6" s="13"/>
      <c r="M6" s="15"/>
      <c r="N6" s="13"/>
      <c r="O6" s="13"/>
      <c r="P6" s="15"/>
    </row>
    <row r="7" spans="1:16" ht="15" customHeight="1">
      <c r="A7" s="17" t="s">
        <v>15</v>
      </c>
      <c r="B7" s="18">
        <v>56</v>
      </c>
      <c r="C7" s="18">
        <v>2120000</v>
      </c>
      <c r="D7" s="19">
        <v>299420.31</v>
      </c>
      <c r="E7" s="19">
        <v>51077.3</v>
      </c>
      <c r="F7" s="19">
        <v>1275061.18</v>
      </c>
      <c r="G7" s="19">
        <v>0</v>
      </c>
      <c r="H7" s="19">
        <v>1625558.79</v>
      </c>
      <c r="I7" s="20">
        <v>76.67730141509435</v>
      </c>
      <c r="J7" s="19">
        <v>166930</v>
      </c>
      <c r="K7" s="19">
        <v>166902.93</v>
      </c>
      <c r="L7" s="21">
        <v>99.98378362187744</v>
      </c>
      <c r="M7" s="19">
        <v>1792461.72</v>
      </c>
      <c r="N7" s="19">
        <v>233168.14</v>
      </c>
      <c r="O7" s="19">
        <v>2025629.86</v>
      </c>
      <c r="P7" s="17">
        <v>494441.21</v>
      </c>
    </row>
    <row r="8" spans="1:16" ht="15" customHeight="1">
      <c r="A8" s="17" t="s">
        <v>56</v>
      </c>
      <c r="B8" s="18">
        <v>61</v>
      </c>
      <c r="C8" s="18">
        <v>2220000</v>
      </c>
      <c r="D8" s="19">
        <v>43485.84</v>
      </c>
      <c r="E8" s="19">
        <v>1012.5</v>
      </c>
      <c r="F8" s="19">
        <v>70735.84</v>
      </c>
      <c r="G8" s="19">
        <v>0</v>
      </c>
      <c r="H8" s="19">
        <v>115234.18</v>
      </c>
      <c r="I8" s="20">
        <v>5.190728828828829</v>
      </c>
      <c r="J8" s="19">
        <v>100380</v>
      </c>
      <c r="K8" s="19">
        <v>100000</v>
      </c>
      <c r="L8" s="21">
        <v>99.62143853357243</v>
      </c>
      <c r="M8" s="19">
        <v>215234.18</v>
      </c>
      <c r="N8" s="19">
        <v>60470.16</v>
      </c>
      <c r="O8" s="19">
        <v>275704.34</v>
      </c>
      <c r="P8" s="17">
        <v>2104765.82</v>
      </c>
    </row>
    <row r="9" spans="1:16" ht="15" customHeight="1">
      <c r="A9" s="17" t="s">
        <v>2</v>
      </c>
      <c r="B9" s="18">
        <v>7</v>
      </c>
      <c r="C9" s="18">
        <v>1140000</v>
      </c>
      <c r="D9" s="19">
        <v>127.61</v>
      </c>
      <c r="E9" s="19">
        <v>16994.71</v>
      </c>
      <c r="F9" s="19">
        <v>3457.78</v>
      </c>
      <c r="G9" s="19">
        <v>0</v>
      </c>
      <c r="H9" s="19">
        <v>20580.1</v>
      </c>
      <c r="I9" s="20">
        <v>1.8052719298245614</v>
      </c>
      <c r="J9" s="19">
        <v>25000</v>
      </c>
      <c r="K9" s="19">
        <v>25000</v>
      </c>
      <c r="L9" s="21">
        <v>100</v>
      </c>
      <c r="M9" s="19">
        <v>45580.1</v>
      </c>
      <c r="N9" s="19">
        <v>0</v>
      </c>
      <c r="O9" s="19">
        <v>45580.1</v>
      </c>
      <c r="P9" s="17">
        <v>1119419.9</v>
      </c>
    </row>
    <row r="10" spans="1:16" ht="15" customHeight="1">
      <c r="A10" s="17" t="s">
        <v>45</v>
      </c>
      <c r="B10" s="18">
        <v>69</v>
      </c>
      <c r="C10" s="18">
        <v>2380000</v>
      </c>
      <c r="D10" s="19">
        <v>495</v>
      </c>
      <c r="E10" s="19">
        <v>972.54</v>
      </c>
      <c r="F10" s="19">
        <v>15480</v>
      </c>
      <c r="G10" s="19">
        <v>8287</v>
      </c>
      <c r="H10" s="19">
        <v>25234.54</v>
      </c>
      <c r="I10" s="20">
        <v>1.0602747899159664</v>
      </c>
      <c r="J10" s="19">
        <v>75284</v>
      </c>
      <c r="K10" s="19">
        <v>71240.37</v>
      </c>
      <c r="L10" s="21">
        <v>94.62883215557089</v>
      </c>
      <c r="M10" s="19">
        <v>96474.91</v>
      </c>
      <c r="N10" s="19">
        <v>102550.8</v>
      </c>
      <c r="O10" s="19">
        <v>199025.71</v>
      </c>
      <c r="P10" s="17">
        <v>2354765.46</v>
      </c>
    </row>
    <row r="11" spans="1:16" ht="15" customHeight="1">
      <c r="A11" s="17" t="s">
        <v>48</v>
      </c>
      <c r="B11" s="18">
        <v>57</v>
      </c>
      <c r="C11" s="18">
        <v>2140000</v>
      </c>
      <c r="D11" s="19">
        <v>252453.39</v>
      </c>
      <c r="E11" s="19">
        <v>84333.54</v>
      </c>
      <c r="F11" s="19">
        <v>261318.16</v>
      </c>
      <c r="G11" s="19">
        <v>0</v>
      </c>
      <c r="H11" s="19">
        <v>598105.09</v>
      </c>
      <c r="I11" s="20">
        <v>27.948835981308413</v>
      </c>
      <c r="J11" s="19">
        <v>166930</v>
      </c>
      <c r="K11" s="19">
        <v>166930</v>
      </c>
      <c r="L11" s="21">
        <v>100</v>
      </c>
      <c r="M11" s="19">
        <v>765035.09</v>
      </c>
      <c r="N11" s="19">
        <v>113586.99</v>
      </c>
      <c r="O11" s="19">
        <v>878622.08</v>
      </c>
      <c r="P11" s="17">
        <v>1541894.91</v>
      </c>
    </row>
    <row r="12" spans="1:16" ht="15" customHeight="1">
      <c r="A12" s="17" t="s">
        <v>68</v>
      </c>
      <c r="B12" s="18">
        <v>61</v>
      </c>
      <c r="C12" s="18">
        <v>2220000</v>
      </c>
      <c r="D12" s="19">
        <v>72033.39</v>
      </c>
      <c r="E12" s="19">
        <v>0</v>
      </c>
      <c r="F12" s="19">
        <v>199274.43</v>
      </c>
      <c r="G12" s="19">
        <v>0</v>
      </c>
      <c r="H12" s="19">
        <v>271307.82</v>
      </c>
      <c r="I12" s="20">
        <v>12.221072972972975</v>
      </c>
      <c r="J12" s="19" t="s">
        <v>33</v>
      </c>
      <c r="K12" s="19" t="s">
        <v>33</v>
      </c>
      <c r="L12" s="21"/>
      <c r="M12" s="19">
        <v>271307.82</v>
      </c>
      <c r="N12" s="19">
        <v>68555.53</v>
      </c>
      <c r="O12" s="19">
        <v>339863.35</v>
      </c>
      <c r="P12" s="17">
        <v>1948692.18</v>
      </c>
    </row>
    <row r="13" spans="1:16" ht="15" customHeight="1">
      <c r="A13" s="17" t="s">
        <v>60</v>
      </c>
      <c r="B13" s="18">
        <v>69</v>
      </c>
      <c r="C13" s="18">
        <v>2380000</v>
      </c>
      <c r="D13" s="19">
        <v>430453</v>
      </c>
      <c r="E13" s="19">
        <v>289277</v>
      </c>
      <c r="F13" s="19">
        <v>755067</v>
      </c>
      <c r="G13" s="19">
        <v>0</v>
      </c>
      <c r="H13" s="19">
        <v>1474797</v>
      </c>
      <c r="I13" s="20">
        <v>61.96626050420168</v>
      </c>
      <c r="J13" s="19">
        <v>617331</v>
      </c>
      <c r="K13" s="19">
        <v>614389.52</v>
      </c>
      <c r="L13" s="21">
        <v>99.52351655756799</v>
      </c>
      <c r="M13" s="19">
        <v>2089186.52</v>
      </c>
      <c r="N13" s="19">
        <v>678451.36</v>
      </c>
      <c r="O13" s="19">
        <v>2767637.88</v>
      </c>
      <c r="P13" s="17">
        <v>905203</v>
      </c>
    </row>
    <row r="14" spans="1:16" ht="15" customHeight="1">
      <c r="A14" s="17" t="s">
        <v>69</v>
      </c>
      <c r="B14" s="18">
        <v>5</v>
      </c>
      <c r="C14" s="18">
        <v>100000</v>
      </c>
      <c r="D14" s="19">
        <v>595.45</v>
      </c>
      <c r="E14" s="19">
        <v>0</v>
      </c>
      <c r="F14" s="19">
        <v>11032.74</v>
      </c>
      <c r="G14" s="19">
        <v>0</v>
      </c>
      <c r="H14" s="19">
        <v>11628.19</v>
      </c>
      <c r="I14" s="20">
        <v>11.62819</v>
      </c>
      <c r="J14" s="19">
        <v>5000</v>
      </c>
      <c r="K14" s="19">
        <v>5000</v>
      </c>
      <c r="L14" s="21">
        <v>100</v>
      </c>
      <c r="M14" s="19">
        <v>16628.19</v>
      </c>
      <c r="N14" s="19">
        <v>7286.29</v>
      </c>
      <c r="O14" s="19">
        <v>23914.48</v>
      </c>
      <c r="P14" s="17">
        <v>88371.81</v>
      </c>
    </row>
    <row r="15" spans="1:16" ht="15" customHeight="1">
      <c r="A15" s="17" t="s">
        <v>3</v>
      </c>
      <c r="B15" s="18">
        <v>5</v>
      </c>
      <c r="C15" s="18">
        <v>1100000</v>
      </c>
      <c r="D15" s="19">
        <v>2286.88</v>
      </c>
      <c r="E15" s="19">
        <v>0</v>
      </c>
      <c r="F15" s="19">
        <v>1616.97</v>
      </c>
      <c r="G15" s="19">
        <v>0</v>
      </c>
      <c r="H15" s="19">
        <v>3903.85</v>
      </c>
      <c r="I15" s="20">
        <v>0.35489545454545457</v>
      </c>
      <c r="J15" s="19">
        <v>12500</v>
      </c>
      <c r="K15" s="19">
        <v>11278.25</v>
      </c>
      <c r="L15" s="21">
        <v>90.226</v>
      </c>
      <c r="M15" s="19">
        <v>15182.1</v>
      </c>
      <c r="N15" s="19">
        <v>3104.11</v>
      </c>
      <c r="O15" s="19">
        <v>18286.21</v>
      </c>
      <c r="P15" s="17">
        <v>1096096.15</v>
      </c>
    </row>
    <row r="16" spans="1:16" ht="15" customHeight="1">
      <c r="A16" s="17" t="s">
        <v>58</v>
      </c>
      <c r="B16" s="18">
        <v>69</v>
      </c>
      <c r="C16" s="18">
        <v>2380000</v>
      </c>
      <c r="D16" s="19">
        <v>442768.42</v>
      </c>
      <c r="E16" s="19">
        <v>425269.58</v>
      </c>
      <c r="F16" s="19">
        <v>184358.03</v>
      </c>
      <c r="G16" s="19">
        <v>0</v>
      </c>
      <c r="H16" s="19">
        <v>1052396.03</v>
      </c>
      <c r="I16" s="20">
        <v>44.218320588235294</v>
      </c>
      <c r="J16" s="19">
        <v>617331</v>
      </c>
      <c r="K16" s="19">
        <v>615936.41</v>
      </c>
      <c r="L16" s="21">
        <v>99.77409363858287</v>
      </c>
      <c r="M16" s="19">
        <v>1668332.44</v>
      </c>
      <c r="N16" s="19">
        <v>952625.55</v>
      </c>
      <c r="O16" s="19">
        <v>2620957.99</v>
      </c>
      <c r="P16" s="17">
        <v>1327603.97</v>
      </c>
    </row>
    <row r="17" spans="1:16" ht="15" customHeight="1">
      <c r="A17" s="17" t="s">
        <v>5</v>
      </c>
      <c r="B17" s="18">
        <v>24</v>
      </c>
      <c r="C17" s="18">
        <v>1480000</v>
      </c>
      <c r="D17" s="19">
        <v>167596.23</v>
      </c>
      <c r="E17" s="19">
        <v>58515.76</v>
      </c>
      <c r="F17" s="19">
        <v>74932.54</v>
      </c>
      <c r="G17" s="19">
        <v>0</v>
      </c>
      <c r="H17" s="19">
        <v>301044.53</v>
      </c>
      <c r="I17" s="20">
        <v>20.340846621621623</v>
      </c>
      <c r="J17" s="19">
        <v>166930</v>
      </c>
      <c r="K17" s="19">
        <v>152844.03</v>
      </c>
      <c r="L17" s="21">
        <v>91.56175043431378</v>
      </c>
      <c r="M17" s="19">
        <v>453888.56</v>
      </c>
      <c r="N17" s="19">
        <v>138833.21</v>
      </c>
      <c r="O17" s="19">
        <v>592721.77</v>
      </c>
      <c r="P17" s="17">
        <v>1178955.47</v>
      </c>
    </row>
    <row r="18" spans="1:16" ht="15" customHeight="1">
      <c r="A18" s="17" t="s">
        <v>70</v>
      </c>
      <c r="B18" s="18">
        <v>0</v>
      </c>
      <c r="C18" s="18">
        <v>1000000</v>
      </c>
      <c r="D18" s="19">
        <v>242.48</v>
      </c>
      <c r="E18" s="19">
        <v>0</v>
      </c>
      <c r="F18" s="19">
        <v>0</v>
      </c>
      <c r="G18" s="19">
        <v>0</v>
      </c>
      <c r="H18" s="19">
        <v>242.48</v>
      </c>
      <c r="I18" s="20">
        <v>0.024248</v>
      </c>
      <c r="J18" s="19">
        <v>12500</v>
      </c>
      <c r="K18" s="19">
        <v>12497.61</v>
      </c>
      <c r="L18" s="21">
        <v>99.98088</v>
      </c>
      <c r="M18" s="19">
        <v>12740.09</v>
      </c>
      <c r="N18" s="19">
        <v>353.16</v>
      </c>
      <c r="O18" s="19">
        <v>13093.25</v>
      </c>
      <c r="P18" s="17">
        <v>999757.52</v>
      </c>
    </row>
    <row r="19" spans="1:16" ht="15" customHeight="1">
      <c r="A19" s="17" t="s">
        <v>54</v>
      </c>
      <c r="B19" s="18">
        <v>8</v>
      </c>
      <c r="C19" s="18">
        <v>1160000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20">
        <v>0</v>
      </c>
      <c r="J19" s="19">
        <v>12500</v>
      </c>
      <c r="K19" s="19">
        <v>12385.86</v>
      </c>
      <c r="L19" s="21">
        <v>99.08688</v>
      </c>
      <c r="M19" s="19">
        <v>12385.86</v>
      </c>
      <c r="N19" s="19">
        <v>6427.75</v>
      </c>
      <c r="O19" s="19">
        <v>18813.61</v>
      </c>
      <c r="P19" s="17">
        <v>1160000</v>
      </c>
    </row>
    <row r="20" spans="1:16" ht="15" customHeight="1">
      <c r="A20" s="17" t="s">
        <v>71</v>
      </c>
      <c r="B20" s="18">
        <v>0</v>
      </c>
      <c r="C20" s="18">
        <v>1000000</v>
      </c>
      <c r="D20" s="19">
        <v>18335.25</v>
      </c>
      <c r="E20" s="19">
        <v>365.62</v>
      </c>
      <c r="F20" s="19">
        <v>17663.25</v>
      </c>
      <c r="G20" s="19">
        <v>0</v>
      </c>
      <c r="H20" s="19">
        <v>36364.12</v>
      </c>
      <c r="I20" s="20">
        <v>3.636412</v>
      </c>
      <c r="J20" s="19">
        <v>25000</v>
      </c>
      <c r="K20" s="19">
        <v>24972.2</v>
      </c>
      <c r="L20" s="21">
        <v>99.8888</v>
      </c>
      <c r="M20" s="19">
        <v>61336.32</v>
      </c>
      <c r="N20" s="19">
        <v>0</v>
      </c>
      <c r="O20" s="19">
        <v>61336.32</v>
      </c>
      <c r="P20" s="17">
        <v>963635.88</v>
      </c>
    </row>
    <row r="21" spans="1:16" ht="15" customHeight="1">
      <c r="A21" s="17" t="s">
        <v>72</v>
      </c>
      <c r="B21" s="18">
        <v>63</v>
      </c>
      <c r="C21" s="18">
        <v>2260000</v>
      </c>
      <c r="D21" s="19">
        <v>13261.91</v>
      </c>
      <c r="E21" s="19">
        <v>7589.37</v>
      </c>
      <c r="F21" s="19">
        <v>72705.33</v>
      </c>
      <c r="G21" s="19">
        <v>0</v>
      </c>
      <c r="H21" s="19">
        <v>93556.61</v>
      </c>
      <c r="I21" s="20">
        <v>4.139673008849558</v>
      </c>
      <c r="J21" s="19">
        <v>75284</v>
      </c>
      <c r="K21" s="19">
        <v>75284</v>
      </c>
      <c r="L21" s="21">
        <v>100</v>
      </c>
      <c r="M21" s="19">
        <v>168840.61</v>
      </c>
      <c r="N21" s="19">
        <v>73949.9</v>
      </c>
      <c r="O21" s="19">
        <v>242790.51</v>
      </c>
      <c r="P21" s="17">
        <v>2166443.39</v>
      </c>
    </row>
    <row r="22" spans="1:16" s="8" customFormat="1" ht="15" customHeight="1">
      <c r="A22" s="22" t="s">
        <v>8</v>
      </c>
      <c r="B22" s="23">
        <v>554</v>
      </c>
      <c r="C22" s="23">
        <v>25080000</v>
      </c>
      <c r="D22" s="22">
        <v>1743555.16</v>
      </c>
      <c r="E22" s="22">
        <v>935407.92</v>
      </c>
      <c r="F22" s="22">
        <v>2942703.25</v>
      </c>
      <c r="G22" s="22">
        <v>8287</v>
      </c>
      <c r="H22" s="22">
        <v>5629953.330000001</v>
      </c>
      <c r="I22" s="24">
        <v>22.447979784688997</v>
      </c>
      <c r="J22" s="22">
        <v>2078900</v>
      </c>
      <c r="K22" s="22">
        <v>2054661.18</v>
      </c>
      <c r="L22" s="25">
        <v>98.83405551012555</v>
      </c>
      <c r="M22" s="22">
        <v>7684614.510000002</v>
      </c>
      <c r="N22" s="22">
        <v>2439362.95</v>
      </c>
      <c r="O22" s="22">
        <v>10123977.46</v>
      </c>
      <c r="P22" s="22"/>
    </row>
  </sheetData>
  <sheetProtection/>
  <printOptions/>
  <pageMargins left="0.2" right="0.2" top="1" bottom="1" header="0.5" footer="0.5"/>
  <pageSetup horizontalDpi="600" verticalDpi="600" orientation="landscape" paperSize="9" r:id="rId1"/>
  <headerFooter alignWithMargins="0">
    <oddHeader>&amp;CELECTORAL COMMISSION
Summary of campaign s&amp;"Arial,Bold"pending by registered parties and their electoral candidates (incl. GST), 2002 general election; printed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O29" sqref="O29"/>
    </sheetView>
  </sheetViews>
  <sheetFormatPr defaultColWidth="16.57421875" defaultRowHeight="15" customHeight="1"/>
  <cols>
    <col min="1" max="1" width="28.00390625" style="5" bestFit="1" customWidth="1"/>
    <col min="2" max="2" width="8.00390625" style="6" bestFit="1" customWidth="1"/>
    <col min="3" max="3" width="7.57421875" style="5" bestFit="1" customWidth="1"/>
    <col min="4" max="4" width="8.7109375" style="5" bestFit="1" customWidth="1"/>
    <col min="5" max="5" width="9.57421875" style="5" bestFit="1" customWidth="1"/>
    <col min="6" max="8" width="8.7109375" style="5" bestFit="1" customWidth="1"/>
    <col min="9" max="9" width="6.140625" style="5" bestFit="1" customWidth="1"/>
    <col min="10" max="11" width="9.57421875" style="5" bestFit="1" customWidth="1"/>
    <col min="12" max="12" width="6.8515625" style="5" bestFit="1" customWidth="1"/>
    <col min="13" max="14" width="8.7109375" style="5" bestFit="1" customWidth="1"/>
    <col min="15" max="15" width="9.8515625" style="5" bestFit="1" customWidth="1"/>
    <col min="16" max="16" width="9.421875" style="5" bestFit="1" customWidth="1"/>
    <col min="17" max="16384" width="16.57421875" style="5" customWidth="1"/>
  </cols>
  <sheetData>
    <row r="1" spans="1:16" s="1" customFormat="1" ht="15" customHeight="1">
      <c r="A1" s="13" t="s">
        <v>35</v>
      </c>
      <c r="B1" s="14" t="s">
        <v>25</v>
      </c>
      <c r="C1" s="13" t="s">
        <v>37</v>
      </c>
      <c r="D1" s="13" t="s">
        <v>18</v>
      </c>
      <c r="E1" s="13" t="s">
        <v>18</v>
      </c>
      <c r="F1" s="13" t="s">
        <v>18</v>
      </c>
      <c r="G1" s="13" t="s">
        <v>18</v>
      </c>
      <c r="H1" s="13" t="s">
        <v>10</v>
      </c>
      <c r="I1" s="13" t="s">
        <v>43</v>
      </c>
      <c r="J1" s="13" t="s">
        <v>63</v>
      </c>
      <c r="K1" s="13" t="s">
        <v>9</v>
      </c>
      <c r="L1" s="13" t="s">
        <v>43</v>
      </c>
      <c r="M1" s="13" t="s">
        <v>10</v>
      </c>
      <c r="N1" s="13" t="s">
        <v>13</v>
      </c>
      <c r="O1" s="13" t="s">
        <v>10</v>
      </c>
      <c r="P1" s="13" t="s">
        <v>64</v>
      </c>
    </row>
    <row r="2" spans="1:16" s="1" customFormat="1" ht="15" customHeight="1">
      <c r="A2" s="15" t="s">
        <v>36</v>
      </c>
      <c r="B2" s="14" t="s">
        <v>26</v>
      </c>
      <c r="C2" s="13" t="s">
        <v>12</v>
      </c>
      <c r="D2" s="13" t="s">
        <v>19</v>
      </c>
      <c r="E2" s="13" t="s">
        <v>19</v>
      </c>
      <c r="F2" s="13" t="s">
        <v>19</v>
      </c>
      <c r="G2" s="13" t="s">
        <v>19</v>
      </c>
      <c r="H2" s="13" t="s">
        <v>32</v>
      </c>
      <c r="I2" s="13" t="s">
        <v>37</v>
      </c>
      <c r="J2" s="13" t="s">
        <v>9</v>
      </c>
      <c r="K2" s="13" t="s">
        <v>17</v>
      </c>
      <c r="L2" s="13" t="s">
        <v>37</v>
      </c>
      <c r="M2" s="13" t="s">
        <v>11</v>
      </c>
      <c r="N2" s="13" t="s">
        <v>20</v>
      </c>
      <c r="O2" s="13" t="s">
        <v>32</v>
      </c>
      <c r="P2" s="13" t="s">
        <v>65</v>
      </c>
    </row>
    <row r="3" spans="1:16" s="1" customFormat="1" ht="15" customHeight="1">
      <c r="A3" s="15" t="s">
        <v>61</v>
      </c>
      <c r="B3" s="14" t="s">
        <v>27</v>
      </c>
      <c r="C3" s="13" t="s">
        <v>0</v>
      </c>
      <c r="D3" s="13" t="s">
        <v>23</v>
      </c>
      <c r="E3" s="13" t="s">
        <v>23</v>
      </c>
      <c r="F3" s="13" t="s">
        <v>23</v>
      </c>
      <c r="G3" s="13" t="s">
        <v>23</v>
      </c>
      <c r="H3" s="13" t="s">
        <v>24</v>
      </c>
      <c r="I3" s="13" t="s">
        <v>28</v>
      </c>
      <c r="J3" s="13" t="s">
        <v>17</v>
      </c>
      <c r="K3" s="13" t="s">
        <v>14</v>
      </c>
      <c r="L3" s="13" t="s">
        <v>38</v>
      </c>
      <c r="M3" s="13" t="s">
        <v>29</v>
      </c>
      <c r="N3" s="13" t="s">
        <v>18</v>
      </c>
      <c r="O3" s="13" t="s">
        <v>29</v>
      </c>
      <c r="P3" s="13"/>
    </row>
    <row r="4" spans="1:16" s="3" customFormat="1" ht="15" customHeight="1">
      <c r="A4" s="15" t="s">
        <v>62</v>
      </c>
      <c r="B4" s="16"/>
      <c r="C4" s="13" t="s">
        <v>28</v>
      </c>
      <c r="D4" s="13" t="s">
        <v>21</v>
      </c>
      <c r="E4" s="13" t="s">
        <v>9</v>
      </c>
      <c r="F4" s="13" t="s">
        <v>22</v>
      </c>
      <c r="G4" s="13" t="s">
        <v>66</v>
      </c>
      <c r="H4" s="13" t="s">
        <v>40</v>
      </c>
      <c r="I4" s="15"/>
      <c r="J4" s="15"/>
      <c r="K4" s="13" t="s">
        <v>16</v>
      </c>
      <c r="L4" s="13" t="s">
        <v>39</v>
      </c>
      <c r="M4" s="13" t="s">
        <v>42</v>
      </c>
      <c r="N4" s="13" t="s">
        <v>12</v>
      </c>
      <c r="O4" s="13" t="s">
        <v>31</v>
      </c>
      <c r="P4" s="15"/>
    </row>
    <row r="5" spans="1:16" s="3" customFormat="1" ht="15" customHeight="1">
      <c r="A5" s="15"/>
      <c r="B5" s="16"/>
      <c r="C5" s="15"/>
      <c r="D5" s="13"/>
      <c r="E5" s="13" t="s">
        <v>44</v>
      </c>
      <c r="F5" s="13"/>
      <c r="G5" s="13" t="s">
        <v>67</v>
      </c>
      <c r="H5" s="13" t="s">
        <v>41</v>
      </c>
      <c r="I5" s="15"/>
      <c r="J5" s="15"/>
      <c r="K5" s="13"/>
      <c r="L5" s="13"/>
      <c r="M5" s="13" t="s">
        <v>24</v>
      </c>
      <c r="N5" s="13" t="s">
        <v>0</v>
      </c>
      <c r="O5" s="13" t="s">
        <v>30</v>
      </c>
      <c r="P5" s="15"/>
    </row>
    <row r="6" spans="1:16" s="3" customFormat="1" ht="15" customHeight="1">
      <c r="A6" s="15"/>
      <c r="B6" s="16"/>
      <c r="C6" s="15"/>
      <c r="D6" s="13"/>
      <c r="E6" s="13"/>
      <c r="F6" s="13"/>
      <c r="G6" s="13"/>
      <c r="H6" s="13"/>
      <c r="I6" s="15"/>
      <c r="J6" s="15"/>
      <c r="K6" s="13"/>
      <c r="L6" s="13"/>
      <c r="M6" s="15"/>
      <c r="N6" s="13"/>
      <c r="O6" s="13"/>
      <c r="P6" s="15"/>
    </row>
    <row r="7" spans="1:16" ht="15" customHeight="1">
      <c r="A7" s="29" t="s">
        <v>98</v>
      </c>
      <c r="B7" s="18">
        <v>0</v>
      </c>
      <c r="C7" s="18">
        <v>1000000</v>
      </c>
      <c r="D7" s="19">
        <v>1116.79</v>
      </c>
      <c r="E7" s="19">
        <v>0</v>
      </c>
      <c r="F7" s="19">
        <v>3748.77</v>
      </c>
      <c r="G7" s="19">
        <v>0</v>
      </c>
      <c r="H7" s="19">
        <v>4865.56</v>
      </c>
      <c r="I7" s="31">
        <f aca="true" t="shared" si="0" ref="I7:I26">H7/C7</f>
        <v>0.0048655600000000005</v>
      </c>
      <c r="J7" s="19">
        <v>10330</v>
      </c>
      <c r="K7" s="19">
        <v>10273.1</v>
      </c>
      <c r="L7" s="31">
        <f aca="true" t="shared" si="1" ref="L7:L26">K7/J7</f>
        <v>0.9944917715392062</v>
      </c>
      <c r="M7" s="19">
        <f aca="true" t="shared" si="2" ref="M7:M25">H7+K7</f>
        <v>15138.66</v>
      </c>
      <c r="N7" s="19">
        <v>0</v>
      </c>
      <c r="O7" s="19">
        <f>SUM(M7+N7)</f>
        <v>15138.66</v>
      </c>
      <c r="P7" s="17">
        <f>C7+(B7*20000)+J7-O7</f>
        <v>995191.34</v>
      </c>
    </row>
    <row r="8" spans="1:16" ht="15" customHeight="1">
      <c r="A8" s="29" t="s">
        <v>15</v>
      </c>
      <c r="B8" s="18">
        <v>56</v>
      </c>
      <c r="C8" s="18">
        <v>2120000</v>
      </c>
      <c r="D8" s="19">
        <v>252638.49</v>
      </c>
      <c r="E8" s="19">
        <v>61322</v>
      </c>
      <c r="F8" s="19">
        <v>579592.06</v>
      </c>
      <c r="G8" s="19">
        <v>73062.17</v>
      </c>
      <c r="H8" s="19">
        <v>966614.72</v>
      </c>
      <c r="I8" s="31">
        <f t="shared" si="0"/>
        <v>0.4559503396226415</v>
      </c>
      <c r="J8" s="19">
        <v>206607</v>
      </c>
      <c r="K8" s="19">
        <v>205402.61</v>
      </c>
      <c r="L8" s="31">
        <f t="shared" si="1"/>
        <v>0.9941706234541907</v>
      </c>
      <c r="M8" s="19">
        <f t="shared" si="2"/>
        <v>1172017.33</v>
      </c>
      <c r="N8" s="19">
        <v>203726.36</v>
      </c>
      <c r="O8" s="19">
        <f aca="true" t="shared" si="3" ref="O8:O25">SUM(M8+N8)</f>
        <v>1375743.69</v>
      </c>
      <c r="P8" s="17">
        <f>C8+(B8*20000)+J8-O8</f>
        <v>2070863.31</v>
      </c>
    </row>
    <row r="9" spans="1:16" ht="15" customHeight="1">
      <c r="A9" s="29" t="s">
        <v>56</v>
      </c>
      <c r="B9" s="18">
        <v>16</v>
      </c>
      <c r="C9" s="18">
        <v>1320000</v>
      </c>
      <c r="D9" s="19">
        <v>8419.7</v>
      </c>
      <c r="E9" s="19">
        <v>0</v>
      </c>
      <c r="F9" s="19">
        <v>15886.7</v>
      </c>
      <c r="G9" s="19">
        <v>0</v>
      </c>
      <c r="H9" s="19">
        <v>24306.4</v>
      </c>
      <c r="I9" s="31">
        <f t="shared" si="0"/>
        <v>0.018413939393939396</v>
      </c>
      <c r="J9" s="19">
        <v>20661</v>
      </c>
      <c r="K9" s="19">
        <v>19950.8</v>
      </c>
      <c r="L9" s="31">
        <f t="shared" si="1"/>
        <v>0.9656260587580465</v>
      </c>
      <c r="M9" s="19">
        <f t="shared" si="2"/>
        <v>44257.2</v>
      </c>
      <c r="N9" s="19">
        <v>2654.23</v>
      </c>
      <c r="O9" s="19">
        <f t="shared" si="3"/>
        <v>46911.43</v>
      </c>
      <c r="P9" s="17">
        <f>C9+(B9*20000)+J9-O9</f>
        <v>1613749.57</v>
      </c>
    </row>
    <row r="10" spans="1:16" ht="15" customHeight="1">
      <c r="A10" s="29" t="s">
        <v>2</v>
      </c>
      <c r="B10" s="18">
        <v>6</v>
      </c>
      <c r="C10" s="18">
        <v>1120000</v>
      </c>
      <c r="D10" s="19">
        <v>0</v>
      </c>
      <c r="E10" s="19">
        <v>0</v>
      </c>
      <c r="F10" s="19">
        <v>1120.51</v>
      </c>
      <c r="G10" s="19">
        <v>0</v>
      </c>
      <c r="H10" s="19">
        <v>1120.51</v>
      </c>
      <c r="I10" s="31">
        <f t="shared" si="0"/>
        <v>0.001000455357142857</v>
      </c>
      <c r="J10" s="19">
        <v>0</v>
      </c>
      <c r="K10" s="19">
        <v>0</v>
      </c>
      <c r="L10" s="31"/>
      <c r="M10" s="19">
        <f t="shared" si="2"/>
        <v>1120.51</v>
      </c>
      <c r="N10" s="19">
        <v>254.25</v>
      </c>
      <c r="O10" s="19">
        <f t="shared" si="3"/>
        <v>1374.76</v>
      </c>
      <c r="P10" s="17">
        <f>C10+(B10*20000)+J10-O10</f>
        <v>1238625.24</v>
      </c>
    </row>
    <row r="11" spans="1:16" ht="15" customHeight="1">
      <c r="A11" s="29" t="s">
        <v>91</v>
      </c>
      <c r="B11" s="18">
        <v>5</v>
      </c>
      <c r="C11" s="18">
        <v>1100000</v>
      </c>
      <c r="D11" s="19">
        <v>5544.39</v>
      </c>
      <c r="E11" s="19">
        <v>474.19</v>
      </c>
      <c r="F11" s="19">
        <v>13491.38</v>
      </c>
      <c r="G11" s="19">
        <v>0</v>
      </c>
      <c r="H11" s="19">
        <v>19509.96</v>
      </c>
      <c r="I11" s="31">
        <f t="shared" si="0"/>
        <v>0.01773632727272727</v>
      </c>
      <c r="J11" s="19">
        <v>20661</v>
      </c>
      <c r="K11" s="19">
        <v>20637.73</v>
      </c>
      <c r="L11" s="31">
        <f t="shared" si="1"/>
        <v>0.9988737234402981</v>
      </c>
      <c r="M11" s="19">
        <f t="shared" si="2"/>
        <v>40147.69</v>
      </c>
      <c r="N11" s="19">
        <v>2232.75</v>
      </c>
      <c r="O11" s="19">
        <f t="shared" si="3"/>
        <v>42380.44</v>
      </c>
      <c r="P11" s="17">
        <f>C11+(B11*20000)+J11-O11</f>
        <v>1178280.56</v>
      </c>
    </row>
    <row r="12" spans="1:16" ht="15" customHeight="1">
      <c r="A12" s="29" t="s">
        <v>101</v>
      </c>
      <c r="B12" s="18">
        <v>5</v>
      </c>
      <c r="C12" s="18">
        <v>1100000</v>
      </c>
      <c r="D12" s="19">
        <v>93397.91</v>
      </c>
      <c r="E12" s="19">
        <v>1663.64</v>
      </c>
      <c r="F12" s="19">
        <v>152550.57</v>
      </c>
      <c r="G12" s="19">
        <v>0</v>
      </c>
      <c r="H12" s="19">
        <v>247612.12</v>
      </c>
      <c r="I12" s="31">
        <f t="shared" si="0"/>
        <v>0.22510192727272726</v>
      </c>
      <c r="J12" s="19">
        <v>10330</v>
      </c>
      <c r="K12" s="19">
        <v>10330</v>
      </c>
      <c r="L12" s="31">
        <f t="shared" si="1"/>
        <v>1</v>
      </c>
      <c r="M12" s="19">
        <f t="shared" si="2"/>
        <v>257942.12</v>
      </c>
      <c r="N12" s="19">
        <v>3726.75</v>
      </c>
      <c r="O12" s="19">
        <f t="shared" si="3"/>
        <v>261668.87</v>
      </c>
      <c r="P12" s="17">
        <f aca="true" t="shared" si="4" ref="P12:P26">C12+(B12*20000)+J12-O12</f>
        <v>948661.13</v>
      </c>
    </row>
    <row r="13" spans="1:16" ht="15" customHeight="1">
      <c r="A13" s="29" t="s">
        <v>95</v>
      </c>
      <c r="B13" s="18">
        <v>39</v>
      </c>
      <c r="C13" s="18">
        <v>1780000</v>
      </c>
      <c r="D13" s="19">
        <v>26640.62</v>
      </c>
      <c r="E13" s="19">
        <v>1750</v>
      </c>
      <c r="F13" s="19">
        <v>52434.68</v>
      </c>
      <c r="G13" s="19">
        <v>0</v>
      </c>
      <c r="H13" s="19">
        <v>80825.3</v>
      </c>
      <c r="I13" s="31">
        <f t="shared" si="0"/>
        <v>0.04540747191011236</v>
      </c>
      <c r="J13" s="19">
        <v>20661</v>
      </c>
      <c r="K13" s="19">
        <v>20661</v>
      </c>
      <c r="L13" s="31">
        <f t="shared" si="1"/>
        <v>1</v>
      </c>
      <c r="M13" s="19">
        <f t="shared" si="2"/>
        <v>101486.3</v>
      </c>
      <c r="N13" s="19">
        <v>140836.97</v>
      </c>
      <c r="O13" s="19">
        <f t="shared" si="3"/>
        <v>242323.27000000002</v>
      </c>
      <c r="P13" s="17">
        <f t="shared" si="4"/>
        <v>2338337.73</v>
      </c>
    </row>
    <row r="14" spans="1:16" ht="15" customHeight="1">
      <c r="A14" s="29" t="s">
        <v>99</v>
      </c>
      <c r="B14" s="18">
        <v>32</v>
      </c>
      <c r="C14" s="18">
        <v>1640000</v>
      </c>
      <c r="D14" s="19">
        <v>0</v>
      </c>
      <c r="E14" s="19">
        <v>0</v>
      </c>
      <c r="F14" s="19">
        <v>5996.89</v>
      </c>
      <c r="G14" s="19">
        <v>0</v>
      </c>
      <c r="H14" s="19">
        <v>5996.89</v>
      </c>
      <c r="I14" s="31">
        <f t="shared" si="0"/>
        <v>0.003656640243902439</v>
      </c>
      <c r="J14" s="19">
        <v>0</v>
      </c>
      <c r="K14" s="19">
        <v>0</v>
      </c>
      <c r="L14" s="31"/>
      <c r="M14" s="19">
        <f t="shared" si="2"/>
        <v>5996.89</v>
      </c>
      <c r="N14" s="19">
        <v>35547.14</v>
      </c>
      <c r="O14" s="19">
        <f t="shared" si="3"/>
        <v>41544.03</v>
      </c>
      <c r="P14" s="17">
        <f t="shared" si="4"/>
        <v>2238455.97</v>
      </c>
    </row>
    <row r="15" spans="1:16" ht="15" customHeight="1">
      <c r="A15" s="29" t="s">
        <v>48</v>
      </c>
      <c r="B15" s="18">
        <v>52</v>
      </c>
      <c r="C15" s="18">
        <v>2040000</v>
      </c>
      <c r="D15" s="19">
        <v>51205.72</v>
      </c>
      <c r="E15" s="19">
        <v>76533.76</v>
      </c>
      <c r="F15" s="19">
        <v>458669.41</v>
      </c>
      <c r="G15" s="19">
        <v>0</v>
      </c>
      <c r="H15" s="19">
        <v>586408.89</v>
      </c>
      <c r="I15" s="31">
        <f t="shared" si="0"/>
        <v>0.2874553382352941</v>
      </c>
      <c r="J15" s="19">
        <v>206607</v>
      </c>
      <c r="K15" s="19">
        <v>206433.68</v>
      </c>
      <c r="L15" s="31">
        <f t="shared" si="1"/>
        <v>0.9991611126438117</v>
      </c>
      <c r="M15" s="19">
        <f t="shared" si="2"/>
        <v>792842.5700000001</v>
      </c>
      <c r="N15" s="19">
        <v>41773.74</v>
      </c>
      <c r="O15" s="19">
        <f t="shared" si="3"/>
        <v>834616.31</v>
      </c>
      <c r="P15" s="17">
        <f t="shared" si="4"/>
        <v>2451990.69</v>
      </c>
    </row>
    <row r="16" spans="1:16" ht="15" customHeight="1">
      <c r="A16" s="29" t="s">
        <v>94</v>
      </c>
      <c r="B16" s="18">
        <v>52</v>
      </c>
      <c r="C16" s="18">
        <v>2040000</v>
      </c>
      <c r="D16" s="19">
        <v>23821.05</v>
      </c>
      <c r="E16" s="19">
        <v>20610</v>
      </c>
      <c r="F16" s="19">
        <v>174203.13</v>
      </c>
      <c r="G16" s="19">
        <v>0</v>
      </c>
      <c r="H16" s="19">
        <v>218634.18</v>
      </c>
      <c r="I16" s="31">
        <f t="shared" si="0"/>
        <v>0.10717361764705882</v>
      </c>
      <c r="J16" s="19">
        <v>77478</v>
      </c>
      <c r="K16" s="19">
        <v>77411.7</v>
      </c>
      <c r="L16" s="31">
        <f t="shared" si="1"/>
        <v>0.9991442732130411</v>
      </c>
      <c r="M16" s="19">
        <f t="shared" si="2"/>
        <v>296045.88</v>
      </c>
      <c r="N16" s="19">
        <v>22252.02</v>
      </c>
      <c r="O16" s="19">
        <f t="shared" si="3"/>
        <v>318297.9</v>
      </c>
      <c r="P16" s="17">
        <f t="shared" si="4"/>
        <v>2839180.1</v>
      </c>
    </row>
    <row r="17" spans="1:16" ht="15" customHeight="1">
      <c r="A17" s="29" t="s">
        <v>103</v>
      </c>
      <c r="B17" s="18">
        <v>69</v>
      </c>
      <c r="C17" s="18">
        <v>2380000</v>
      </c>
      <c r="D17" s="19">
        <v>806063</v>
      </c>
      <c r="E17" s="19">
        <v>479732</v>
      </c>
      <c r="F17" s="19">
        <v>1050928</v>
      </c>
      <c r="G17" s="19">
        <v>15064</v>
      </c>
      <c r="H17" s="19">
        <v>2798603</v>
      </c>
      <c r="I17" s="31">
        <f t="shared" si="0"/>
        <v>1.175883613445378</v>
      </c>
      <c r="J17" s="19">
        <v>1100000</v>
      </c>
      <c r="K17" s="19">
        <v>1095781.11</v>
      </c>
      <c r="L17" s="31">
        <f t="shared" si="1"/>
        <v>0.9961646454545455</v>
      </c>
      <c r="M17" s="19">
        <f t="shared" si="2"/>
        <v>3894384.1100000003</v>
      </c>
      <c r="N17" s="19">
        <v>738778.87</v>
      </c>
      <c r="O17" s="19">
        <f t="shared" si="3"/>
        <v>4633162.98</v>
      </c>
      <c r="P17" s="17">
        <f t="shared" si="4"/>
        <v>226837.01999999955</v>
      </c>
    </row>
    <row r="18" spans="1:16" ht="15" customHeight="1">
      <c r="A18" s="29" t="s">
        <v>52</v>
      </c>
      <c r="B18" s="18">
        <v>11</v>
      </c>
      <c r="C18" s="18">
        <v>1220000</v>
      </c>
      <c r="D18" s="19">
        <v>28743.75</v>
      </c>
      <c r="E18" s="19">
        <v>0</v>
      </c>
      <c r="F18" s="19">
        <v>11397.19</v>
      </c>
      <c r="G18" s="19">
        <v>0</v>
      </c>
      <c r="H18" s="19">
        <v>40140.94</v>
      </c>
      <c r="I18" s="31">
        <f t="shared" si="0"/>
        <v>0.03290240983606558</v>
      </c>
      <c r="J18" s="19">
        <v>20661</v>
      </c>
      <c r="K18" s="19">
        <v>20391.9</v>
      </c>
      <c r="L18" s="31">
        <f t="shared" si="1"/>
        <v>0.9869754610135038</v>
      </c>
      <c r="M18" s="19">
        <f t="shared" si="2"/>
        <v>60532.840000000004</v>
      </c>
      <c r="N18" s="19">
        <v>5234.99</v>
      </c>
      <c r="O18" s="19">
        <f t="shared" si="3"/>
        <v>65767.83</v>
      </c>
      <c r="P18" s="17">
        <f t="shared" si="4"/>
        <v>1394893.17</v>
      </c>
    </row>
    <row r="19" spans="1:16" ht="15" customHeight="1">
      <c r="A19" s="29" t="s">
        <v>96</v>
      </c>
      <c r="B19" s="18">
        <v>42</v>
      </c>
      <c r="C19" s="18">
        <v>1840000</v>
      </c>
      <c r="D19" s="19">
        <v>2770.98</v>
      </c>
      <c r="E19" s="19">
        <v>19751.06</v>
      </c>
      <c r="F19" s="19">
        <v>65856.12</v>
      </c>
      <c r="G19" s="19">
        <v>216.97</v>
      </c>
      <c r="H19" s="19">
        <v>100896.98</v>
      </c>
      <c r="I19" s="31">
        <f t="shared" si="0"/>
        <v>0.0548353152173913</v>
      </c>
      <c r="J19" s="19">
        <v>129129</v>
      </c>
      <c r="K19" s="19">
        <v>128984.77</v>
      </c>
      <c r="L19" s="31">
        <f t="shared" si="1"/>
        <v>0.9988830549295666</v>
      </c>
      <c r="M19" s="19">
        <f t="shared" si="2"/>
        <v>229881.75</v>
      </c>
      <c r="N19" s="19">
        <v>142150.27</v>
      </c>
      <c r="O19" s="19">
        <f t="shared" si="3"/>
        <v>372032.02</v>
      </c>
      <c r="P19" s="17">
        <f t="shared" si="4"/>
        <v>2437096.98</v>
      </c>
    </row>
    <row r="20" spans="1:16" ht="15" customHeight="1">
      <c r="A20" s="30" t="s">
        <v>58</v>
      </c>
      <c r="B20" s="18">
        <v>62</v>
      </c>
      <c r="C20" s="18">
        <v>2240000</v>
      </c>
      <c r="D20" s="19">
        <v>32652</v>
      </c>
      <c r="E20" s="19">
        <v>187741</v>
      </c>
      <c r="F20" s="19">
        <v>1907635</v>
      </c>
      <c r="G20" s="19">
        <v>0</v>
      </c>
      <c r="H20" s="19">
        <v>2128028</v>
      </c>
      <c r="I20" s="31">
        <f t="shared" si="0"/>
        <v>0.9500125</v>
      </c>
      <c r="J20" s="19">
        <v>900000</v>
      </c>
      <c r="K20" s="19">
        <v>899952.57</v>
      </c>
      <c r="L20" s="31">
        <f t="shared" si="1"/>
        <v>0.9999473</v>
      </c>
      <c r="M20" s="19">
        <f t="shared" si="2"/>
        <v>3027980.57</v>
      </c>
      <c r="N20" s="19">
        <v>769448.2</v>
      </c>
      <c r="O20" s="19">
        <f t="shared" si="3"/>
        <v>3797428.7699999996</v>
      </c>
      <c r="P20" s="17">
        <f t="shared" si="4"/>
        <v>582571.2300000004</v>
      </c>
    </row>
    <row r="21" spans="1:16" ht="15" customHeight="1">
      <c r="A21" s="29" t="s">
        <v>97</v>
      </c>
      <c r="B21" s="18">
        <v>7</v>
      </c>
      <c r="C21" s="18">
        <v>1140000</v>
      </c>
      <c r="D21" s="19">
        <v>1200</v>
      </c>
      <c r="E21" s="19">
        <v>457</v>
      </c>
      <c r="F21" s="19">
        <v>1000</v>
      </c>
      <c r="G21" s="19">
        <v>0</v>
      </c>
      <c r="H21" s="19">
        <v>2657</v>
      </c>
      <c r="I21" s="31">
        <f t="shared" si="0"/>
        <v>0.002330701754385965</v>
      </c>
      <c r="J21" s="19">
        <v>10330</v>
      </c>
      <c r="K21" s="19">
        <v>9316.57</v>
      </c>
      <c r="L21" s="31">
        <f t="shared" si="1"/>
        <v>0.9018944820909971</v>
      </c>
      <c r="M21" s="19">
        <f t="shared" si="2"/>
        <v>11973.57</v>
      </c>
      <c r="N21" s="19">
        <v>17329.55</v>
      </c>
      <c r="O21" s="19">
        <f t="shared" si="3"/>
        <v>29303.12</v>
      </c>
      <c r="P21" s="17">
        <f t="shared" si="4"/>
        <v>1261026.88</v>
      </c>
    </row>
    <row r="22" spans="1:16" ht="15" customHeight="1">
      <c r="A22" s="29" t="s">
        <v>5</v>
      </c>
      <c r="B22" s="18">
        <v>40</v>
      </c>
      <c r="C22" s="18">
        <v>1800000</v>
      </c>
      <c r="D22" s="19">
        <v>16216.97</v>
      </c>
      <c r="E22" s="19">
        <v>1125</v>
      </c>
      <c r="F22" s="19">
        <v>399885.6</v>
      </c>
      <c r="G22" s="19">
        <v>0</v>
      </c>
      <c r="H22" s="19">
        <v>417227.57</v>
      </c>
      <c r="I22" s="31">
        <f t="shared" si="0"/>
        <v>0.23179309444444446</v>
      </c>
      <c r="J22" s="19">
        <v>206607</v>
      </c>
      <c r="K22" s="19">
        <v>206607</v>
      </c>
      <c r="L22" s="31">
        <f t="shared" si="1"/>
        <v>1</v>
      </c>
      <c r="M22" s="19">
        <f t="shared" si="2"/>
        <v>623834.5700000001</v>
      </c>
      <c r="N22" s="19">
        <v>147358.49</v>
      </c>
      <c r="O22" s="19">
        <f t="shared" si="3"/>
        <v>771193.06</v>
      </c>
      <c r="P22" s="17">
        <f t="shared" si="4"/>
        <v>2035413.94</v>
      </c>
    </row>
    <row r="23" spans="1:16" ht="15" customHeight="1">
      <c r="A23" s="29" t="s">
        <v>92</v>
      </c>
      <c r="B23" s="18">
        <v>1</v>
      </c>
      <c r="C23" s="18">
        <v>1020000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31">
        <f t="shared" si="0"/>
        <v>0</v>
      </c>
      <c r="J23" s="19">
        <v>0</v>
      </c>
      <c r="K23" s="19">
        <v>0</v>
      </c>
      <c r="L23" s="31"/>
      <c r="M23" s="19">
        <f t="shared" si="2"/>
        <v>0</v>
      </c>
      <c r="N23" s="19">
        <v>675</v>
      </c>
      <c r="O23" s="19">
        <f t="shared" si="3"/>
        <v>675</v>
      </c>
      <c r="P23" s="17">
        <f t="shared" si="4"/>
        <v>1039325</v>
      </c>
    </row>
    <row r="24" spans="1:16" ht="15" customHeight="1">
      <c r="A24" s="29" t="s">
        <v>100</v>
      </c>
      <c r="B24" s="18">
        <v>3</v>
      </c>
      <c r="C24" s="18">
        <v>1060000</v>
      </c>
      <c r="D24" s="19">
        <v>0</v>
      </c>
      <c r="E24" s="19">
        <v>0</v>
      </c>
      <c r="F24" s="19">
        <v>344.45</v>
      </c>
      <c r="G24" s="19">
        <v>0</v>
      </c>
      <c r="H24" s="19">
        <v>344.45</v>
      </c>
      <c r="I24" s="31">
        <f t="shared" si="0"/>
        <v>0.00032495283018867924</v>
      </c>
      <c r="J24" s="19">
        <v>10330</v>
      </c>
      <c r="K24" s="19">
        <v>0</v>
      </c>
      <c r="L24" s="31">
        <f t="shared" si="1"/>
        <v>0</v>
      </c>
      <c r="M24" s="19">
        <f t="shared" si="2"/>
        <v>344.45</v>
      </c>
      <c r="N24" s="19">
        <v>540.27</v>
      </c>
      <c r="O24" s="19">
        <f t="shared" si="3"/>
        <v>884.72</v>
      </c>
      <c r="P24" s="17">
        <f t="shared" si="4"/>
        <v>1129445.28</v>
      </c>
    </row>
    <row r="25" spans="1:16" ht="15" customHeight="1">
      <c r="A25" s="29" t="s">
        <v>93</v>
      </c>
      <c r="B25" s="18">
        <v>62</v>
      </c>
      <c r="C25" s="18">
        <v>2240000</v>
      </c>
      <c r="D25" s="19">
        <v>23566.14</v>
      </c>
      <c r="E25" s="19">
        <v>8214.42</v>
      </c>
      <c r="F25" s="19">
        <v>72815.64</v>
      </c>
      <c r="G25" s="19">
        <v>0</v>
      </c>
      <c r="H25" s="19">
        <v>104596.2</v>
      </c>
      <c r="I25" s="31">
        <f t="shared" si="0"/>
        <v>0.04669473214285714</v>
      </c>
      <c r="J25" s="19">
        <v>206607</v>
      </c>
      <c r="K25" s="19">
        <v>206607</v>
      </c>
      <c r="L25" s="31">
        <f t="shared" si="1"/>
        <v>1</v>
      </c>
      <c r="M25" s="19">
        <f t="shared" si="2"/>
        <v>311203.2</v>
      </c>
      <c r="N25" s="19">
        <v>97951.21</v>
      </c>
      <c r="O25" s="19">
        <f t="shared" si="3"/>
        <v>409154.41000000003</v>
      </c>
      <c r="P25" s="17">
        <f t="shared" si="4"/>
        <v>3277452.59</v>
      </c>
    </row>
    <row r="26" spans="1:16" s="8" customFormat="1" ht="15" customHeight="1">
      <c r="A26" s="22" t="s">
        <v>8</v>
      </c>
      <c r="B26" s="23">
        <f>SUM(B7:B25)</f>
        <v>560</v>
      </c>
      <c r="C26" s="23">
        <f aca="true" t="shared" si="5" ref="C26:O26">SUM(C7:C25)</f>
        <v>30200000</v>
      </c>
      <c r="D26" s="23">
        <f t="shared" si="5"/>
        <v>1373997.5099999998</v>
      </c>
      <c r="E26" s="23">
        <f t="shared" si="5"/>
        <v>859374.0700000001</v>
      </c>
      <c r="F26" s="23">
        <f t="shared" si="5"/>
        <v>4967556.1</v>
      </c>
      <c r="G26" s="23">
        <f t="shared" si="5"/>
        <v>88343.14</v>
      </c>
      <c r="H26" s="23">
        <f t="shared" si="5"/>
        <v>7748388.670000002</v>
      </c>
      <c r="I26" s="32">
        <f t="shared" si="0"/>
        <v>0.2565691612582782</v>
      </c>
      <c r="J26" s="23">
        <f t="shared" si="5"/>
        <v>3156999</v>
      </c>
      <c r="K26" s="23">
        <f t="shared" si="5"/>
        <v>3138741.5399999996</v>
      </c>
      <c r="L26" s="32">
        <f t="shared" si="1"/>
        <v>0.9942168306040007</v>
      </c>
      <c r="M26" s="23">
        <f t="shared" si="5"/>
        <v>10887130.209999999</v>
      </c>
      <c r="N26" s="23">
        <f t="shared" si="5"/>
        <v>2372471.06</v>
      </c>
      <c r="O26" s="23">
        <f t="shared" si="5"/>
        <v>13259601.27</v>
      </c>
      <c r="P26" s="22">
        <f t="shared" si="4"/>
        <v>31297397.73</v>
      </c>
    </row>
    <row r="28" ht="15" customHeight="1">
      <c r="A28" s="8" t="s">
        <v>102</v>
      </c>
    </row>
    <row r="30" ht="15" customHeight="1">
      <c r="A30" s="8" t="s">
        <v>104</v>
      </c>
    </row>
  </sheetData>
  <sheetProtection/>
  <printOptions/>
  <pageMargins left="0.2" right="0.2" top="1" bottom="1" header="0.5" footer="0.5"/>
  <pageSetup fitToHeight="1" fitToWidth="1" horizontalDpi="600" verticalDpi="600" orientation="landscape" paperSize="9" scale="93" r:id="rId1"/>
  <headerFooter alignWithMargins="0">
    <oddHeader>&amp;CELECTORAL COMMISSION
Summary of campaign s&amp;"Arial,Bold"pending by registered parties and their electoral candidates (incl. GST), 2005 general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Electoral Commission</dc:creator>
  <cp:keywords/>
  <dc:description/>
  <cp:lastModifiedBy>Electoral Commission</cp:lastModifiedBy>
  <cp:lastPrinted>2006-05-28T22:58:17Z</cp:lastPrinted>
  <dcterms:created xsi:type="dcterms:W3CDTF">1997-11-05T22:33:52Z</dcterms:created>
  <dcterms:modified xsi:type="dcterms:W3CDTF">2013-01-24T02:42:39Z</dcterms:modified>
  <cp:category/>
  <cp:version/>
  <cp:contentType/>
  <cp:contentStatus/>
</cp:coreProperties>
</file>