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85" windowWidth="15480" windowHeight="9315"/>
  </bookViews>
  <sheets>
    <sheet name="Travel" sheetId="1" r:id="rId1"/>
    <sheet name="Hospitality Gifts  &amp; Other " sheetId="2" r:id="rId2"/>
  </sheets>
  <definedNames>
    <definedName name="_xlnm.Print_Area" localSheetId="1">'Hospitality Gifts  &amp; Other '!$A$1:$G$27</definedName>
    <definedName name="_xlnm.Print_Area" localSheetId="0">Travel!$A$1:$H$70</definedName>
    <definedName name="_xlnm.Print_Titles" localSheetId="0">Travel!$49:$49</definedName>
  </definedNames>
  <calcPr calcId="145621"/>
</workbook>
</file>

<file path=xl/calcChain.xml><?xml version="1.0" encoding="utf-8"?>
<calcChain xmlns="http://schemas.openxmlformats.org/spreadsheetml/2006/main">
  <c r="C66" i="1" l="1"/>
  <c r="C64" i="1"/>
  <c r="C63" i="1"/>
  <c r="C61" i="1" l="1"/>
  <c r="C62" i="1"/>
  <c r="C23" i="1" l="1"/>
  <c r="C24" i="1"/>
  <c r="C22" i="1"/>
  <c r="C19" i="1"/>
  <c r="C18" i="1"/>
  <c r="C16" i="1" l="1"/>
  <c r="C25" i="1" s="1"/>
  <c r="C29" i="1"/>
  <c r="C36" i="1" l="1"/>
  <c r="C28" i="1"/>
  <c r="C37" i="1" s="1"/>
  <c r="C60" i="1"/>
  <c r="C59" i="1"/>
  <c r="C57" i="1"/>
  <c r="C55" i="1"/>
  <c r="C54" i="1"/>
  <c r="C58" i="1"/>
  <c r="C56" i="1"/>
  <c r="C53" i="1" l="1"/>
  <c r="C52" i="1"/>
  <c r="C51" i="1"/>
  <c r="C12" i="1"/>
  <c r="C13" i="1"/>
  <c r="C14" i="1" l="1"/>
  <c r="C39" i="1" s="1"/>
  <c r="D44" i="1"/>
  <c r="C68" i="1"/>
  <c r="D3" i="2" l="1"/>
</calcChain>
</file>

<file path=xl/sharedStrings.xml><?xml version="1.0" encoding="utf-8"?>
<sst xmlns="http://schemas.openxmlformats.org/spreadsheetml/2006/main" count="194" uniqueCount="70">
  <si>
    <t>Date</t>
  </si>
  <si>
    <t>Location/s</t>
  </si>
  <si>
    <t>Amount (NZ$)</t>
  </si>
  <si>
    <t>International Travel</t>
  </si>
  <si>
    <t>Credit Card expenses</t>
  </si>
  <si>
    <t>Domestic Travel</t>
  </si>
  <si>
    <t>Nature</t>
  </si>
  <si>
    <t>Description</t>
  </si>
  <si>
    <t xml:space="preserve">Offered by </t>
  </si>
  <si>
    <t>Estimated value (NZ$)</t>
  </si>
  <si>
    <t>Gifts &amp; Hospitality accepted (over $100 in estimated value)</t>
  </si>
  <si>
    <t>Nil</t>
  </si>
  <si>
    <t xml:space="preserve">Purpose </t>
  </si>
  <si>
    <t xml:space="preserve"> </t>
  </si>
  <si>
    <t>Non-Credit Card expenses</t>
  </si>
  <si>
    <t>Taxi Fare</t>
  </si>
  <si>
    <t>Wellington</t>
  </si>
  <si>
    <t xml:space="preserve">Hospitality provided </t>
  </si>
  <si>
    <t>Credit Card Expenses</t>
  </si>
  <si>
    <t>Other Expenses</t>
  </si>
  <si>
    <t>Int Air Travel</t>
  </si>
  <si>
    <t>Incidentals</t>
  </si>
  <si>
    <t>Name of CE:    Robert Peden</t>
  </si>
  <si>
    <t>Name of organisation:</t>
  </si>
  <si>
    <t xml:space="preserve"> Electoral Commission</t>
  </si>
  <si>
    <t>Meals</t>
  </si>
  <si>
    <t>Total domestic travel expenses for the period (GST Excl)</t>
  </si>
  <si>
    <t>Total International travel expenses for the period (GST Excl)</t>
  </si>
  <si>
    <t xml:space="preserve">Domestic Travel </t>
  </si>
  <si>
    <t xml:space="preserve">International Travel </t>
  </si>
  <si>
    <t>UK</t>
  </si>
  <si>
    <t>Travel Date</t>
  </si>
  <si>
    <t>12 Month Period: 1 July 2015  - 30 June 2016</t>
  </si>
  <si>
    <t>Attendance at the PIANZEA meeting in Brisbane - 2 July 2015</t>
  </si>
  <si>
    <t>Australia</t>
  </si>
  <si>
    <t>Participation in the Four Countries (electoral) conference in the UK, Study visit of Voter Participation in Denmark - 20 July to 15 August 2015</t>
  </si>
  <si>
    <t>Taxi to Wellington airport</t>
  </si>
  <si>
    <t>Taxi from Wellington airport</t>
  </si>
  <si>
    <t>Attendance at SocCon Conference</t>
  </si>
  <si>
    <t>Air Fares</t>
  </si>
  <si>
    <t>Visit Auckland Registrar of Electors</t>
  </si>
  <si>
    <t>Auckland</t>
  </si>
  <si>
    <t>Visit Christchurch Registrar of Electors</t>
  </si>
  <si>
    <t>Christchurch</t>
  </si>
  <si>
    <t>Hobart Salamanca Hotel</t>
  </si>
  <si>
    <t>Accomodation</t>
  </si>
  <si>
    <t>Taxi to Airport</t>
  </si>
  <si>
    <t>Hobart</t>
  </si>
  <si>
    <t>Lunch and Breakfast</t>
  </si>
  <si>
    <t>Airport to Hotel</t>
  </si>
  <si>
    <t>Hotel to Airport</t>
  </si>
  <si>
    <t>Event Dinner</t>
  </si>
  <si>
    <t>Contribution to retiring gift for two Australian Commissioners</t>
  </si>
  <si>
    <t>London</t>
  </si>
  <si>
    <t>8 nights at the Hoxton Hotel</t>
  </si>
  <si>
    <t>5 nights at the Scandic Copenhagen Hotel</t>
  </si>
  <si>
    <t>Lunches &amp; dinners</t>
  </si>
  <si>
    <t>Taxi</t>
  </si>
  <si>
    <t>Travel in and around the City</t>
  </si>
  <si>
    <t>Laundry/Other</t>
  </si>
  <si>
    <t>Copenhagen</t>
  </si>
  <si>
    <t>Total for Trip</t>
  </si>
  <si>
    <t>Attendance at a meeting of ECANZ (Electoral Commissions of New Zealand and Australia) in Hobart - 3-5 February 2016</t>
  </si>
  <si>
    <t>City Travel</t>
  </si>
  <si>
    <t>Airfares</t>
  </si>
  <si>
    <t>Northern Regional Seminars - Enrolment Services</t>
  </si>
  <si>
    <t>Travel to Wellington airport for flight</t>
  </si>
  <si>
    <t>Travel from Wellington airport</t>
  </si>
  <si>
    <t>Travel to Auckland airport for return flight</t>
  </si>
  <si>
    <t xml:space="preserve">Travel to attend an Institute of Directors course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</si>
</sst>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B0F0"/>
      <name val="Symbol"/>
      <family val="1"/>
      <charset val="2"/>
    </font>
    <font>
      <b/>
      <i/>
      <sz val="14"/>
      <color theme="1"/>
      <name val="Arial"/>
      <family val="2"/>
    </font>
    <font>
      <b/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ck">
        <color theme="9" tint="-0.24994659260841701"/>
      </top>
      <bottom style="medium">
        <color theme="9" tint="-0.2499465926084170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right" wrapText="1"/>
    </xf>
    <xf numFmtId="0" fontId="1" fillId="0" borderId="2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 indent="2"/>
    </xf>
    <xf numFmtId="15" fontId="1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5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2" xfId="0" applyFont="1" applyFill="1" applyBorder="1" applyAlignment="1">
      <alignment horizontal="justify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5" fontId="1" fillId="0" borderId="6" xfId="0" applyNumberFormat="1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24" xfId="0" applyFont="1" applyBorder="1" applyAlignment="1"/>
    <xf numFmtId="0" fontId="1" fillId="0" borderId="25" xfId="0" applyFont="1" applyBorder="1" applyAlignment="1">
      <alignment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Border="1"/>
    <xf numFmtId="0" fontId="6" fillId="2" borderId="0" xfId="0" applyFont="1" applyFill="1" applyBorder="1"/>
    <xf numFmtId="0" fontId="1" fillId="0" borderId="26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7" fillId="0" borderId="10" xfId="0" applyFont="1" applyFill="1" applyBorder="1" applyAlignment="1"/>
    <xf numFmtId="0" fontId="7" fillId="0" borderId="13" xfId="0" applyFont="1" applyFill="1" applyBorder="1" applyAlignment="1">
      <alignment wrapText="1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Fill="1" applyBorder="1"/>
    <xf numFmtId="0" fontId="0" fillId="0" borderId="30" xfId="0" applyBorder="1" applyAlignment="1">
      <alignment wrapText="1"/>
    </xf>
    <xf numFmtId="0" fontId="0" fillId="0" borderId="31" xfId="0" applyFill="1" applyBorder="1" applyAlignment="1"/>
    <xf numFmtId="0" fontId="1" fillId="0" borderId="30" xfId="0" applyFont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5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0" fillId="0" borderId="31" xfId="0" applyFill="1" applyBorder="1"/>
    <xf numFmtId="0" fontId="6" fillId="0" borderId="31" xfId="0" applyFont="1" applyFill="1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/>
    <xf numFmtId="164" fontId="0" fillId="0" borderId="31" xfId="0" applyNumberFormat="1" applyFill="1" applyBorder="1" applyAlignment="1">
      <alignment horizontal="center" vertical="center" wrapText="1"/>
    </xf>
    <xf numFmtId="0" fontId="0" fillId="0" borderId="32" xfId="0" applyBorder="1"/>
    <xf numFmtId="0" fontId="5" fillId="0" borderId="33" xfId="0" applyFont="1" applyFill="1" applyBorder="1" applyAlignment="1">
      <alignment horizontal="justify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wrapText="1"/>
    </xf>
    <xf numFmtId="0" fontId="0" fillId="0" borderId="34" xfId="0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9" fillId="0" borderId="13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9" fillId="0" borderId="15" xfId="0" applyFont="1" applyFill="1" applyBorder="1" applyAlignment="1"/>
    <xf numFmtId="0" fontId="9" fillId="0" borderId="16" xfId="0" applyFont="1" applyFill="1" applyBorder="1" applyAlignment="1"/>
    <xf numFmtId="0" fontId="9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left" wrapText="1" indent="2"/>
    </xf>
    <xf numFmtId="164" fontId="1" fillId="0" borderId="28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0" fontId="10" fillId="0" borderId="35" xfId="0" applyFont="1" applyBorder="1" applyAlignment="1">
      <alignment horizontal="center"/>
    </xf>
    <xf numFmtId="0" fontId="2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O72"/>
  <sheetViews>
    <sheetView showGridLines="0" tabSelected="1" topLeftCell="A37" zoomScaleNormal="100" workbookViewId="0">
      <selection activeCell="J22" sqref="J22"/>
    </sheetView>
  </sheetViews>
  <sheetFormatPr defaultRowHeight="12.75" x14ac:dyDescent="0.2"/>
  <cols>
    <col min="1" max="1" width="2.5703125" style="1" customWidth="1"/>
    <col min="2" max="2" width="13.5703125" style="1" customWidth="1"/>
    <col min="3" max="3" width="18.85546875" style="1" customWidth="1"/>
    <col min="4" max="4" width="61.140625" style="1" customWidth="1"/>
    <col min="5" max="5" width="19.28515625" style="1" customWidth="1"/>
    <col min="6" max="6" width="11.7109375" style="1" customWidth="1"/>
    <col min="7" max="7" width="3.7109375" style="1" customWidth="1"/>
    <col min="8" max="8" width="2.5703125" style="22" customWidth="1"/>
    <col min="9" max="9" width="11.5703125" style="22" bestFit="1" customWidth="1"/>
    <col min="10" max="41" width="9.140625" style="22"/>
    <col min="42" max="1055" width="9.140625" style="8"/>
    <col min="1056" max="16384" width="9.140625" style="1"/>
  </cols>
  <sheetData>
    <row r="1" spans="1:1055" ht="13.5" thickBot="1" x14ac:dyDescent="0.25">
      <c r="A1" s="8"/>
      <c r="B1" s="8"/>
      <c r="C1" s="8"/>
      <c r="D1" s="8"/>
      <c r="E1" s="8"/>
      <c r="F1" s="8"/>
      <c r="G1" s="8"/>
    </row>
    <row r="2" spans="1:1055" s="3" customFormat="1" ht="16.5" customHeight="1" thickTop="1" x14ac:dyDescent="0.25">
      <c r="A2" s="18"/>
      <c r="B2" s="88" t="s">
        <v>23</v>
      </c>
      <c r="C2" s="89"/>
      <c r="D2" s="94" t="s">
        <v>24</v>
      </c>
      <c r="E2" s="89"/>
      <c r="F2" s="89"/>
      <c r="G2" s="90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</row>
    <row r="3" spans="1:1055" s="2" customFormat="1" ht="15.75" customHeight="1" thickBot="1" x14ac:dyDescent="0.3">
      <c r="A3" s="18"/>
      <c r="B3" s="63" t="s">
        <v>22</v>
      </c>
      <c r="C3" s="64"/>
      <c r="D3" s="93" t="s">
        <v>32</v>
      </c>
      <c r="E3" s="65"/>
      <c r="F3" s="66"/>
      <c r="G3" s="6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</row>
    <row r="4" spans="1:1055" s="27" customFormat="1" ht="24" customHeight="1" thickTop="1" thickBot="1" x14ac:dyDescent="0.35">
      <c r="A4" s="18"/>
      <c r="B4" s="142"/>
      <c r="C4" s="143"/>
      <c r="D4" s="143"/>
      <c r="E4" s="143"/>
      <c r="F4" s="143"/>
      <c r="G4" s="143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</row>
    <row r="5" spans="1:1055" s="14" customFormat="1" ht="18.75" customHeight="1" x14ac:dyDescent="0.3">
      <c r="A5" s="11"/>
      <c r="B5" s="132" t="s">
        <v>3</v>
      </c>
      <c r="C5" s="133"/>
      <c r="D5" s="134" t="s">
        <v>4</v>
      </c>
      <c r="E5" s="54"/>
      <c r="F5" s="54"/>
      <c r="G5" s="55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</row>
    <row r="6" spans="1:1055" s="4" customFormat="1" x14ac:dyDescent="0.2">
      <c r="A6" s="11"/>
      <c r="B6" s="56" t="s">
        <v>0</v>
      </c>
      <c r="C6" s="57" t="s">
        <v>2</v>
      </c>
      <c r="D6" s="57" t="s">
        <v>12</v>
      </c>
      <c r="E6" s="57" t="s">
        <v>6</v>
      </c>
      <c r="F6" s="57" t="s">
        <v>1</v>
      </c>
      <c r="G6" s="58"/>
      <c r="H6" s="119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</row>
    <row r="7" spans="1:1055" s="11" customFormat="1" x14ac:dyDescent="0.2">
      <c r="B7" s="43"/>
      <c r="C7" s="31" t="s">
        <v>11</v>
      </c>
      <c r="D7" s="32"/>
      <c r="E7" s="33"/>
      <c r="F7" s="33"/>
      <c r="G7" s="45"/>
      <c r="H7" s="119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1055" s="14" customFormat="1" ht="20.25" customHeight="1" x14ac:dyDescent="0.3">
      <c r="A8" s="11"/>
      <c r="B8" s="128" t="s">
        <v>29</v>
      </c>
      <c r="C8" s="129"/>
      <c r="D8" s="130" t="s">
        <v>14</v>
      </c>
      <c r="E8" s="48"/>
      <c r="F8" s="48"/>
      <c r="G8" s="4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</row>
    <row r="9" spans="1:1055" s="4" customFormat="1" ht="15" x14ac:dyDescent="0.2">
      <c r="A9" s="11"/>
      <c r="B9" s="44" t="s">
        <v>31</v>
      </c>
      <c r="C9" s="119" t="s">
        <v>2</v>
      </c>
      <c r="D9" s="119" t="s">
        <v>12</v>
      </c>
      <c r="E9" s="119" t="s">
        <v>6</v>
      </c>
      <c r="F9" s="119" t="s">
        <v>1</v>
      </c>
      <c r="G9" s="45"/>
      <c r="H9" s="119"/>
      <c r="I9" s="86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</row>
    <row r="10" spans="1:1055" s="11" customFormat="1" ht="9.75" customHeight="1" x14ac:dyDescent="0.2">
      <c r="B10" s="44"/>
      <c r="C10" s="136"/>
      <c r="D10" s="136"/>
      <c r="E10" s="136"/>
      <c r="F10" s="136"/>
      <c r="G10" s="45"/>
      <c r="H10" s="136"/>
      <c r="I10" s="8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</row>
    <row r="11" spans="1:1055" s="5" customFormat="1" x14ac:dyDescent="0.2">
      <c r="A11" s="11"/>
      <c r="B11" s="43">
        <v>42187</v>
      </c>
      <c r="C11" s="31">
        <v>729.18</v>
      </c>
      <c r="D11" s="85" t="s">
        <v>33</v>
      </c>
      <c r="E11" s="33" t="s">
        <v>20</v>
      </c>
      <c r="F11" s="33" t="s">
        <v>34</v>
      </c>
      <c r="G11" s="35"/>
      <c r="H11" s="2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1055" s="5" customFormat="1" x14ac:dyDescent="0.2">
      <c r="A12" s="11"/>
      <c r="B12" s="34">
        <v>42187</v>
      </c>
      <c r="C12" s="28">
        <f>18.96*1.1</f>
        <v>20.856000000000002</v>
      </c>
      <c r="D12" s="29" t="s">
        <v>36</v>
      </c>
      <c r="E12" s="21" t="s">
        <v>15</v>
      </c>
      <c r="F12" s="21"/>
      <c r="G12" s="35"/>
      <c r="H12" s="2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1055" s="5" customFormat="1" ht="13.5" thickBot="1" x14ac:dyDescent="0.25">
      <c r="A13" s="11"/>
      <c r="B13" s="34">
        <v>42188</v>
      </c>
      <c r="C13" s="28">
        <f>23.65*1.1</f>
        <v>26.015000000000001</v>
      </c>
      <c r="D13" s="29" t="s">
        <v>37</v>
      </c>
      <c r="E13" s="21" t="s">
        <v>15</v>
      </c>
      <c r="F13" s="21"/>
      <c r="G13" s="35"/>
      <c r="H13" s="2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1055" s="5" customFormat="1" x14ac:dyDescent="0.2">
      <c r="A14" s="11"/>
      <c r="B14" s="34"/>
      <c r="C14" s="138">
        <f>SUM(C11:C13)</f>
        <v>776.05099999999993</v>
      </c>
      <c r="D14" s="139" t="s">
        <v>61</v>
      </c>
      <c r="E14" s="21"/>
      <c r="F14" s="21"/>
      <c r="G14" s="35"/>
      <c r="H14" s="2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1055" s="11" customFormat="1" ht="7.5" customHeight="1" x14ac:dyDescent="0.2">
      <c r="B15" s="44"/>
      <c r="C15" s="135"/>
      <c r="D15" s="135"/>
      <c r="E15" s="135"/>
      <c r="F15" s="135"/>
      <c r="G15" s="45"/>
      <c r="H15" s="135"/>
      <c r="I15" s="86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</row>
    <row r="16" spans="1:1055" s="5" customFormat="1" ht="38.25" x14ac:dyDescent="0.2">
      <c r="A16" s="11"/>
      <c r="B16" s="43">
        <v>42205</v>
      </c>
      <c r="C16" s="31">
        <f>4425.72+629.6+177.5</f>
        <v>5232.8200000000006</v>
      </c>
      <c r="D16" s="85" t="s">
        <v>35</v>
      </c>
      <c r="E16" s="33" t="s">
        <v>20</v>
      </c>
      <c r="F16" s="33" t="s">
        <v>30</v>
      </c>
      <c r="G16" s="35"/>
      <c r="H16" s="2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41" s="5" customFormat="1" x14ac:dyDescent="0.2">
      <c r="A17" s="11"/>
      <c r="B17" s="34">
        <v>42210</v>
      </c>
      <c r="C17" s="28">
        <v>3142.57</v>
      </c>
      <c r="D17" s="29" t="s">
        <v>54</v>
      </c>
      <c r="E17" s="21" t="s">
        <v>45</v>
      </c>
      <c r="F17" s="21" t="s">
        <v>53</v>
      </c>
      <c r="G17" s="35"/>
      <c r="H17" s="21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41" s="5" customFormat="1" x14ac:dyDescent="0.2">
      <c r="A18" s="11"/>
      <c r="B18" s="34"/>
      <c r="C18" s="28">
        <f>57.6+31.46+108.1</f>
        <v>197.16</v>
      </c>
      <c r="D18" s="29" t="s">
        <v>58</v>
      </c>
      <c r="E18" s="21" t="s">
        <v>57</v>
      </c>
      <c r="F18" s="21" t="s">
        <v>53</v>
      </c>
      <c r="G18" s="35"/>
      <c r="H18" s="21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</row>
    <row r="19" spans="1:41" s="5" customFormat="1" x14ac:dyDescent="0.2">
      <c r="A19" s="11"/>
      <c r="B19" s="34"/>
      <c r="C19" s="28">
        <f>28.8+29.04+33.88+14.04+24.68+13.07+52.03</f>
        <v>195.54</v>
      </c>
      <c r="D19" s="29" t="s">
        <v>56</v>
      </c>
      <c r="E19" s="21" t="s">
        <v>25</v>
      </c>
      <c r="F19" s="21" t="s">
        <v>53</v>
      </c>
      <c r="G19" s="35"/>
      <c r="H19" s="2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41" s="5" customFormat="1" x14ac:dyDescent="0.2">
      <c r="A20" s="11"/>
      <c r="B20" s="34"/>
      <c r="C20" s="28">
        <v>29.04</v>
      </c>
      <c r="D20" s="29" t="s">
        <v>59</v>
      </c>
      <c r="E20" s="21" t="s">
        <v>21</v>
      </c>
      <c r="F20" s="21" t="s">
        <v>53</v>
      </c>
      <c r="G20" s="35"/>
      <c r="H20" s="21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41" s="5" customFormat="1" x14ac:dyDescent="0.2">
      <c r="A21" s="11"/>
      <c r="B21" s="34">
        <v>42224</v>
      </c>
      <c r="C21" s="28">
        <v>1649.1</v>
      </c>
      <c r="D21" s="29" t="s">
        <v>55</v>
      </c>
      <c r="E21" s="21" t="s">
        <v>45</v>
      </c>
      <c r="F21" s="21" t="s">
        <v>60</v>
      </c>
      <c r="G21" s="35"/>
      <c r="H21" s="21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41" s="5" customFormat="1" x14ac:dyDescent="0.2">
      <c r="A22" s="11"/>
      <c r="B22" s="34"/>
      <c r="C22" s="28">
        <f>64.37+28.31+28.07+46.22+46.71+17.67+28.56+67.52</f>
        <v>327.43</v>
      </c>
      <c r="D22" s="29" t="s">
        <v>58</v>
      </c>
      <c r="E22" s="21" t="s">
        <v>57</v>
      </c>
      <c r="F22" s="21" t="s">
        <v>60</v>
      </c>
      <c r="G22" s="35"/>
      <c r="H22" s="21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41" s="5" customFormat="1" x14ac:dyDescent="0.2">
      <c r="A23" s="11"/>
      <c r="B23" s="34"/>
      <c r="C23" s="28">
        <f>38.72+22.99+61.47+116.16+43.8+10.89+24.68</f>
        <v>318.70999999999998</v>
      </c>
      <c r="D23" s="29" t="s">
        <v>56</v>
      </c>
      <c r="E23" s="21" t="s">
        <v>25</v>
      </c>
      <c r="F23" s="21" t="s">
        <v>60</v>
      </c>
      <c r="G23" s="35"/>
      <c r="H23" s="21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41" s="5" customFormat="1" ht="13.5" thickBot="1" x14ac:dyDescent="0.25">
      <c r="A24" s="11"/>
      <c r="B24" s="34"/>
      <c r="C24" s="28">
        <f>11.86+12</f>
        <v>23.86</v>
      </c>
      <c r="D24" s="29" t="s">
        <v>59</v>
      </c>
      <c r="E24" s="21" t="s">
        <v>21</v>
      </c>
      <c r="F24" s="21" t="s">
        <v>60</v>
      </c>
      <c r="G24" s="35"/>
      <c r="H24" s="21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41" s="5" customFormat="1" x14ac:dyDescent="0.2">
      <c r="A25" s="11"/>
      <c r="B25" s="34"/>
      <c r="C25" s="138">
        <f>SUM(C16:C24)</f>
        <v>11116.230000000003</v>
      </c>
      <c r="D25" s="139" t="s">
        <v>61</v>
      </c>
      <c r="E25" s="21"/>
      <c r="F25" s="21"/>
      <c r="G25" s="35"/>
      <c r="H25" s="21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41" s="5" customFormat="1" ht="7.5" customHeight="1" x14ac:dyDescent="0.2">
      <c r="A26" s="11"/>
      <c r="B26" s="34"/>
      <c r="C26" s="28"/>
      <c r="D26" s="29"/>
      <c r="E26" s="21"/>
      <c r="F26" s="21"/>
      <c r="G26" s="35"/>
      <c r="H26" s="2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41" s="5" customFormat="1" ht="25.5" x14ac:dyDescent="0.2">
      <c r="A27" s="11"/>
      <c r="B27" s="43">
        <v>42403</v>
      </c>
      <c r="C27" s="31">
        <v>939.65</v>
      </c>
      <c r="D27" s="85" t="s">
        <v>62</v>
      </c>
      <c r="E27" s="33" t="s">
        <v>20</v>
      </c>
      <c r="F27" s="33" t="s">
        <v>34</v>
      </c>
      <c r="G27" s="35"/>
      <c r="H27" s="21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</row>
    <row r="28" spans="1:41" s="5" customFormat="1" x14ac:dyDescent="0.2">
      <c r="A28" s="11"/>
      <c r="B28" s="34">
        <v>42403</v>
      </c>
      <c r="C28" s="28">
        <f>19.13*1.1</f>
        <v>21.042999999999999</v>
      </c>
      <c r="D28" s="29" t="s">
        <v>36</v>
      </c>
      <c r="E28" s="21" t="s">
        <v>15</v>
      </c>
      <c r="F28" s="21" t="s">
        <v>16</v>
      </c>
      <c r="G28" s="35"/>
      <c r="H28" s="21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</row>
    <row r="29" spans="1:41" s="5" customFormat="1" x14ac:dyDescent="0.2">
      <c r="A29" s="11"/>
      <c r="B29" s="34">
        <v>42403</v>
      </c>
      <c r="C29" s="28">
        <f>19.15+29.95+5.53</f>
        <v>54.629999999999995</v>
      </c>
      <c r="D29" s="29" t="s">
        <v>48</v>
      </c>
      <c r="E29" s="21" t="s">
        <v>25</v>
      </c>
      <c r="F29" s="21" t="s">
        <v>47</v>
      </c>
      <c r="G29" s="35"/>
      <c r="H29" s="21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</row>
    <row r="30" spans="1:41" s="5" customFormat="1" x14ac:dyDescent="0.2">
      <c r="A30" s="11"/>
      <c r="B30" s="34">
        <v>42403</v>
      </c>
      <c r="C30" s="28">
        <v>48.19</v>
      </c>
      <c r="D30" s="29" t="s">
        <v>49</v>
      </c>
      <c r="E30" s="21" t="s">
        <v>15</v>
      </c>
      <c r="F30" s="21" t="s">
        <v>47</v>
      </c>
      <c r="G30" s="35"/>
      <c r="H30" s="21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</row>
    <row r="31" spans="1:41" s="5" customFormat="1" x14ac:dyDescent="0.2">
      <c r="A31" s="11"/>
      <c r="B31" s="34">
        <v>42403</v>
      </c>
      <c r="C31" s="28">
        <v>422.52</v>
      </c>
      <c r="D31" s="29" t="s">
        <v>44</v>
      </c>
      <c r="E31" s="21" t="s">
        <v>45</v>
      </c>
      <c r="F31" s="21" t="s">
        <v>47</v>
      </c>
      <c r="G31" s="35"/>
      <c r="H31" s="21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</row>
    <row r="32" spans="1:41" s="5" customFormat="1" x14ac:dyDescent="0.2">
      <c r="A32" s="11"/>
      <c r="B32" s="34">
        <v>42404</v>
      </c>
      <c r="C32" s="28">
        <v>99.18</v>
      </c>
      <c r="D32" s="137" t="s">
        <v>51</v>
      </c>
      <c r="E32" s="21" t="s">
        <v>25</v>
      </c>
      <c r="F32" s="21" t="s">
        <v>47</v>
      </c>
      <c r="G32" s="35"/>
      <c r="H32" s="21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</row>
    <row r="33" spans="1:1055" s="5" customFormat="1" x14ac:dyDescent="0.2">
      <c r="A33" s="11"/>
      <c r="B33" s="34">
        <v>42405</v>
      </c>
      <c r="C33" s="28">
        <v>38.94</v>
      </c>
      <c r="D33" s="29" t="s">
        <v>52</v>
      </c>
      <c r="E33" s="21" t="s">
        <v>21</v>
      </c>
      <c r="F33" s="21" t="s">
        <v>47</v>
      </c>
      <c r="G33" s="35"/>
      <c r="H33" s="21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</row>
    <row r="34" spans="1:1055" s="5" customFormat="1" x14ac:dyDescent="0.2">
      <c r="A34" s="11"/>
      <c r="B34" s="34">
        <v>42405</v>
      </c>
      <c r="C34" s="28">
        <v>49.64</v>
      </c>
      <c r="D34" s="29" t="s">
        <v>50</v>
      </c>
      <c r="E34" s="21" t="s">
        <v>15</v>
      </c>
      <c r="F34" s="21" t="s">
        <v>47</v>
      </c>
      <c r="G34" s="35"/>
      <c r="H34" s="21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</row>
    <row r="35" spans="1:1055" s="5" customFormat="1" x14ac:dyDescent="0.2">
      <c r="A35" s="11"/>
      <c r="B35" s="34">
        <v>42405</v>
      </c>
      <c r="C35" s="28">
        <v>15.54</v>
      </c>
      <c r="D35" s="29" t="s">
        <v>21</v>
      </c>
      <c r="E35" s="21" t="s">
        <v>21</v>
      </c>
      <c r="F35" s="21" t="s">
        <v>47</v>
      </c>
      <c r="G35" s="35"/>
      <c r="H35" s="21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</row>
    <row r="36" spans="1:1055" s="5" customFormat="1" ht="13.5" thickBot="1" x14ac:dyDescent="0.25">
      <c r="A36" s="11"/>
      <c r="B36" s="34">
        <v>42405</v>
      </c>
      <c r="C36" s="28">
        <f>25.57*1.1</f>
        <v>28.127000000000002</v>
      </c>
      <c r="D36" s="29" t="s">
        <v>37</v>
      </c>
      <c r="E36" s="21" t="s">
        <v>15</v>
      </c>
      <c r="F36" s="21" t="s">
        <v>16</v>
      </c>
      <c r="G36" s="35"/>
      <c r="H36" s="21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</row>
    <row r="37" spans="1:1055" s="5" customFormat="1" x14ac:dyDescent="0.2">
      <c r="A37" s="11"/>
      <c r="B37" s="34"/>
      <c r="C37" s="138">
        <f>SUM(C27:C36)</f>
        <v>1717.46</v>
      </c>
      <c r="D37" s="139" t="s">
        <v>61</v>
      </c>
      <c r="E37" s="21"/>
      <c r="F37" s="21"/>
      <c r="G37" s="35"/>
      <c r="H37" s="21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</row>
    <row r="38" spans="1:1055" s="5" customFormat="1" ht="6.75" customHeight="1" x14ac:dyDescent="0.2">
      <c r="A38" s="7"/>
      <c r="B38" s="34"/>
      <c r="C38" s="28"/>
      <c r="D38" s="29"/>
      <c r="E38" s="21"/>
      <c r="F38" s="33"/>
      <c r="G38" s="35"/>
      <c r="H38" s="21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</row>
    <row r="39" spans="1:1055" s="12" customFormat="1" ht="15.75" customHeight="1" x14ac:dyDescent="0.2">
      <c r="A39" s="11"/>
      <c r="B39" s="50"/>
      <c r="C39" s="51">
        <f>C14+C25+C37</f>
        <v>13609.741000000002</v>
      </c>
      <c r="D39" s="87" t="s">
        <v>27</v>
      </c>
      <c r="E39" s="52"/>
      <c r="F39" s="52"/>
      <c r="G39" s="53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  <c r="HQ39" s="23"/>
      <c r="HR39" s="23"/>
      <c r="HS39" s="23"/>
      <c r="HT39" s="23"/>
      <c r="HU39" s="23"/>
      <c r="HV39" s="23"/>
      <c r="HW39" s="23"/>
      <c r="HX39" s="23"/>
      <c r="HY39" s="23"/>
      <c r="HZ39" s="23"/>
      <c r="IA39" s="23"/>
      <c r="IB39" s="23"/>
      <c r="IC39" s="23"/>
      <c r="ID39" s="23"/>
      <c r="IE39" s="23"/>
      <c r="IF39" s="23"/>
      <c r="IG39" s="23"/>
      <c r="IH39" s="23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23"/>
      <c r="IU39" s="23"/>
      <c r="IV39" s="23"/>
      <c r="IW39" s="23"/>
      <c r="IX39" s="23"/>
      <c r="IY39" s="23"/>
      <c r="IZ39" s="23"/>
      <c r="JA39" s="23"/>
      <c r="JB39" s="23"/>
      <c r="JC39" s="23"/>
      <c r="JD39" s="23"/>
      <c r="JE39" s="23"/>
      <c r="JF39" s="23"/>
      <c r="JG39" s="23"/>
      <c r="JH39" s="23"/>
      <c r="JI39" s="23"/>
      <c r="JJ39" s="23"/>
      <c r="JK39" s="23"/>
      <c r="JL39" s="23"/>
      <c r="JM39" s="23"/>
      <c r="JN39" s="23"/>
      <c r="JO39" s="23"/>
      <c r="JP39" s="23"/>
      <c r="JQ39" s="23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3"/>
      <c r="NI39" s="23"/>
      <c r="NJ39" s="23"/>
      <c r="NK39" s="23"/>
      <c r="NL39" s="23"/>
      <c r="NM39" s="23"/>
      <c r="NN39" s="23"/>
      <c r="NO39" s="23"/>
      <c r="NP39" s="23"/>
      <c r="NQ39" s="23"/>
      <c r="NR39" s="23"/>
      <c r="NS39" s="23"/>
      <c r="NT39" s="23"/>
      <c r="NU39" s="23"/>
      <c r="NV39" s="23"/>
      <c r="NW39" s="23"/>
      <c r="NX39" s="23"/>
      <c r="NY39" s="23"/>
      <c r="NZ39" s="23"/>
      <c r="OA39" s="23"/>
      <c r="OB39" s="23"/>
      <c r="OC39" s="23"/>
      <c r="OD39" s="23"/>
      <c r="OE39" s="23"/>
      <c r="OF39" s="23"/>
      <c r="OG39" s="23"/>
      <c r="OH39" s="23"/>
      <c r="OI39" s="23"/>
      <c r="OJ39" s="23"/>
      <c r="OK39" s="23"/>
      <c r="OL39" s="23"/>
      <c r="OM39" s="23"/>
      <c r="ON39" s="23"/>
      <c r="OO39" s="23"/>
      <c r="OP39" s="23"/>
      <c r="OQ39" s="23"/>
      <c r="OR39" s="23"/>
      <c r="OS39" s="23"/>
      <c r="OT39" s="23"/>
      <c r="OU39" s="23"/>
      <c r="OV39" s="23"/>
      <c r="OW39" s="23"/>
      <c r="OX39" s="23"/>
      <c r="OY39" s="23"/>
      <c r="OZ39" s="23"/>
      <c r="PA39" s="23"/>
      <c r="PB39" s="23"/>
      <c r="PC39" s="23"/>
      <c r="PD39" s="23"/>
      <c r="PE39" s="23"/>
      <c r="PF39" s="23"/>
      <c r="PG39" s="23"/>
      <c r="PH39" s="23"/>
      <c r="PI39" s="23"/>
      <c r="PJ39" s="23"/>
      <c r="PK39" s="23"/>
      <c r="PL39" s="23"/>
      <c r="PM39" s="23"/>
      <c r="PN39" s="23"/>
      <c r="PO39" s="23"/>
      <c r="PP39" s="23"/>
      <c r="PQ39" s="23"/>
      <c r="PR39" s="23"/>
      <c r="PS39" s="23"/>
      <c r="PT39" s="23"/>
      <c r="PU39" s="23"/>
      <c r="PV39" s="23"/>
      <c r="PW39" s="23"/>
      <c r="PX39" s="23"/>
      <c r="PY39" s="23"/>
      <c r="PZ39" s="23"/>
      <c r="QA39" s="23"/>
      <c r="QB39" s="23"/>
      <c r="QC39" s="23"/>
      <c r="QD39" s="23"/>
      <c r="QE39" s="23"/>
      <c r="QF39" s="23"/>
      <c r="QG39" s="23"/>
      <c r="QH39" s="23"/>
      <c r="QI39" s="23"/>
      <c r="QJ39" s="23"/>
      <c r="QK39" s="23"/>
      <c r="QL39" s="23"/>
      <c r="QM39" s="23"/>
      <c r="QN39" s="23"/>
      <c r="QO39" s="23"/>
      <c r="QP39" s="23"/>
      <c r="QQ39" s="23"/>
      <c r="QR39" s="23"/>
      <c r="QS39" s="23"/>
      <c r="QT39" s="23"/>
      <c r="QU39" s="23"/>
      <c r="QV39" s="23"/>
      <c r="QW39" s="23"/>
      <c r="QX39" s="23"/>
      <c r="QY39" s="23"/>
      <c r="QZ39" s="23"/>
      <c r="RA39" s="23"/>
      <c r="RB39" s="23"/>
      <c r="RC39" s="23"/>
      <c r="RD39" s="23"/>
      <c r="RE39" s="23"/>
      <c r="RF39" s="23"/>
      <c r="RG39" s="23"/>
      <c r="RH39" s="23"/>
      <c r="RI39" s="23"/>
      <c r="RJ39" s="23"/>
      <c r="RK39" s="23"/>
      <c r="RL39" s="23"/>
      <c r="RM39" s="23"/>
      <c r="RN39" s="23"/>
      <c r="RO39" s="23"/>
      <c r="RP39" s="23"/>
      <c r="RQ39" s="23"/>
      <c r="RR39" s="23"/>
      <c r="RS39" s="23"/>
      <c r="RT39" s="23"/>
      <c r="RU39" s="23"/>
      <c r="RV39" s="23"/>
      <c r="RW39" s="23"/>
      <c r="RX39" s="23"/>
      <c r="RY39" s="23"/>
      <c r="RZ39" s="23"/>
      <c r="SA39" s="23"/>
      <c r="SB39" s="23"/>
      <c r="SC39" s="23"/>
      <c r="SD39" s="23"/>
      <c r="SE39" s="23"/>
      <c r="SF39" s="23"/>
      <c r="SG39" s="23"/>
      <c r="SH39" s="23"/>
      <c r="SI39" s="23"/>
      <c r="SJ39" s="23"/>
      <c r="SK39" s="23"/>
      <c r="SL39" s="23"/>
      <c r="SM39" s="23"/>
      <c r="SN39" s="23"/>
      <c r="SO39" s="23"/>
      <c r="SP39" s="23"/>
      <c r="SQ39" s="23"/>
      <c r="SR39" s="23"/>
      <c r="SS39" s="23"/>
      <c r="ST39" s="23"/>
      <c r="SU39" s="23"/>
      <c r="SV39" s="23"/>
      <c r="SW39" s="23"/>
      <c r="SX39" s="23"/>
      <c r="SY39" s="23"/>
      <c r="SZ39" s="23"/>
      <c r="TA39" s="23"/>
      <c r="TB39" s="23"/>
      <c r="TC39" s="23"/>
      <c r="TD39" s="23"/>
      <c r="TE39" s="23"/>
      <c r="TF39" s="23"/>
      <c r="TG39" s="23"/>
      <c r="TH39" s="23"/>
      <c r="TI39" s="23"/>
      <c r="TJ39" s="23"/>
      <c r="TK39" s="23"/>
      <c r="TL39" s="23"/>
      <c r="TM39" s="23"/>
      <c r="TN39" s="23"/>
      <c r="TO39" s="23"/>
      <c r="TP39" s="23"/>
      <c r="TQ39" s="23"/>
      <c r="TR39" s="23"/>
      <c r="TS39" s="23"/>
      <c r="TT39" s="23"/>
      <c r="TU39" s="23"/>
      <c r="TV39" s="23"/>
      <c r="TW39" s="23"/>
      <c r="TX39" s="23"/>
      <c r="TY39" s="23"/>
      <c r="TZ39" s="23"/>
      <c r="UA39" s="23"/>
      <c r="UB39" s="23"/>
      <c r="UC39" s="23"/>
      <c r="UD39" s="23"/>
      <c r="UE39" s="23"/>
      <c r="UF39" s="23"/>
      <c r="UG39" s="23"/>
      <c r="UH39" s="23"/>
      <c r="UI39" s="23"/>
      <c r="UJ39" s="23"/>
      <c r="UK39" s="23"/>
      <c r="UL39" s="23"/>
      <c r="UM39" s="23"/>
      <c r="UN39" s="23"/>
      <c r="UO39" s="23"/>
      <c r="UP39" s="23"/>
      <c r="UQ39" s="23"/>
      <c r="UR39" s="23"/>
      <c r="US39" s="23"/>
      <c r="UT39" s="23"/>
      <c r="UU39" s="23"/>
      <c r="UV39" s="23"/>
      <c r="UW39" s="23"/>
      <c r="UX39" s="23"/>
      <c r="UY39" s="23"/>
      <c r="UZ39" s="23"/>
      <c r="VA39" s="23"/>
      <c r="VB39" s="23"/>
      <c r="VC39" s="23"/>
      <c r="VD39" s="23"/>
      <c r="VE39" s="23"/>
      <c r="VF39" s="23"/>
      <c r="VG39" s="23"/>
      <c r="VH39" s="23"/>
      <c r="VI39" s="23"/>
      <c r="VJ39" s="23"/>
      <c r="VK39" s="23"/>
      <c r="VL39" s="23"/>
      <c r="VM39" s="23"/>
      <c r="VN39" s="23"/>
      <c r="VO39" s="23"/>
      <c r="VP39" s="23"/>
      <c r="VQ39" s="23"/>
      <c r="VR39" s="23"/>
      <c r="VS39" s="23"/>
      <c r="VT39" s="23"/>
      <c r="VU39" s="23"/>
      <c r="VV39" s="23"/>
      <c r="VW39" s="23"/>
      <c r="VX39" s="23"/>
      <c r="VY39" s="23"/>
      <c r="VZ39" s="23"/>
      <c r="WA39" s="23"/>
      <c r="WB39" s="23"/>
      <c r="WC39" s="23"/>
      <c r="WD39" s="23"/>
      <c r="WE39" s="23"/>
      <c r="WF39" s="23"/>
      <c r="WG39" s="23"/>
      <c r="WH39" s="23"/>
      <c r="WI39" s="23"/>
      <c r="WJ39" s="23"/>
      <c r="WK39" s="23"/>
      <c r="WL39" s="23"/>
      <c r="WM39" s="23"/>
      <c r="WN39" s="23"/>
      <c r="WO39" s="23"/>
      <c r="WP39" s="23"/>
      <c r="WQ39" s="23"/>
      <c r="WR39" s="23"/>
      <c r="WS39" s="23"/>
      <c r="WT39" s="23"/>
      <c r="WU39" s="23"/>
      <c r="WV39" s="23"/>
      <c r="WW39" s="23"/>
      <c r="WX39" s="23"/>
      <c r="WY39" s="23"/>
      <c r="WZ39" s="23"/>
      <c r="XA39" s="23"/>
      <c r="XB39" s="23"/>
      <c r="XC39" s="23"/>
      <c r="XD39" s="23"/>
      <c r="XE39" s="23"/>
      <c r="XF39" s="23"/>
      <c r="XG39" s="23"/>
      <c r="XH39" s="23"/>
      <c r="XI39" s="23"/>
      <c r="XJ39" s="23"/>
      <c r="XK39" s="23"/>
      <c r="XL39" s="23"/>
      <c r="XM39" s="23"/>
      <c r="XN39" s="23"/>
      <c r="XO39" s="23"/>
      <c r="XP39" s="23"/>
      <c r="XQ39" s="23"/>
      <c r="XR39" s="23"/>
      <c r="XS39" s="23"/>
      <c r="XT39" s="23"/>
      <c r="XU39" s="23"/>
      <c r="XV39" s="23"/>
      <c r="XW39" s="23"/>
      <c r="XX39" s="23"/>
      <c r="XY39" s="23"/>
      <c r="XZ39" s="23"/>
      <c r="YA39" s="23"/>
      <c r="YB39" s="23"/>
      <c r="YC39" s="23"/>
      <c r="YD39" s="23"/>
      <c r="YE39" s="23"/>
      <c r="YF39" s="23"/>
      <c r="YG39" s="23"/>
      <c r="YH39" s="23"/>
      <c r="YI39" s="23"/>
      <c r="YJ39" s="23"/>
      <c r="YK39" s="23"/>
      <c r="YL39" s="23"/>
      <c r="YM39" s="23"/>
      <c r="YN39" s="23"/>
      <c r="YO39" s="23"/>
      <c r="YP39" s="23"/>
      <c r="YQ39" s="23"/>
      <c r="YR39" s="23"/>
      <c r="YS39" s="23"/>
      <c r="YT39" s="23"/>
      <c r="YU39" s="23"/>
      <c r="YV39" s="23"/>
      <c r="YW39" s="23"/>
      <c r="YX39" s="23"/>
      <c r="YY39" s="23"/>
      <c r="YZ39" s="23"/>
      <c r="ZA39" s="23"/>
      <c r="ZB39" s="23"/>
      <c r="ZC39" s="23"/>
      <c r="ZD39" s="23"/>
      <c r="ZE39" s="23"/>
      <c r="ZF39" s="23"/>
      <c r="ZG39" s="23"/>
      <c r="ZH39" s="23"/>
      <c r="ZI39" s="23"/>
      <c r="ZJ39" s="23"/>
      <c r="ZK39" s="23"/>
      <c r="ZL39" s="23"/>
      <c r="ZM39" s="23"/>
      <c r="ZN39" s="23"/>
      <c r="ZO39" s="23"/>
      <c r="ZP39" s="23"/>
      <c r="ZQ39" s="23"/>
      <c r="ZR39" s="23"/>
      <c r="ZS39" s="23"/>
      <c r="ZT39" s="23"/>
      <c r="ZU39" s="23"/>
      <c r="ZV39" s="23"/>
      <c r="ZW39" s="23"/>
      <c r="ZX39" s="23"/>
      <c r="ZY39" s="23"/>
      <c r="ZZ39" s="23"/>
      <c r="AAA39" s="23"/>
      <c r="AAB39" s="23"/>
      <c r="AAC39" s="23"/>
      <c r="AAD39" s="23"/>
      <c r="AAE39" s="23"/>
      <c r="AAF39" s="23"/>
      <c r="AAG39" s="23"/>
      <c r="AAH39" s="23"/>
      <c r="AAI39" s="23"/>
      <c r="AAJ39" s="23"/>
      <c r="AAK39" s="23"/>
      <c r="AAL39" s="23"/>
      <c r="AAM39" s="23"/>
      <c r="AAN39" s="23"/>
      <c r="AAO39" s="23"/>
      <c r="AAP39" s="23"/>
      <c r="AAQ39" s="23"/>
      <c r="AAR39" s="23"/>
      <c r="AAS39" s="23"/>
      <c r="AAT39" s="23"/>
      <c r="AAU39" s="23"/>
      <c r="AAV39" s="23"/>
      <c r="AAW39" s="23"/>
      <c r="AAX39" s="23"/>
      <c r="AAY39" s="23"/>
      <c r="AAZ39" s="23"/>
      <c r="ABA39" s="23"/>
      <c r="ABB39" s="23"/>
      <c r="ABC39" s="23"/>
      <c r="ABD39" s="23"/>
      <c r="ABE39" s="23"/>
      <c r="ABF39" s="23"/>
      <c r="ABG39" s="23"/>
      <c r="ABH39" s="23"/>
      <c r="ABI39" s="23"/>
      <c r="ABJ39" s="23"/>
      <c r="ABK39" s="23"/>
      <c r="ABL39" s="23"/>
      <c r="ABM39" s="23"/>
      <c r="ABN39" s="23"/>
      <c r="ABO39" s="23"/>
      <c r="ABP39" s="23"/>
      <c r="ABQ39" s="23"/>
      <c r="ABR39" s="23"/>
      <c r="ABS39" s="23"/>
      <c r="ABT39" s="23"/>
      <c r="ABU39" s="23"/>
      <c r="ABV39" s="23"/>
      <c r="ABW39" s="23"/>
      <c r="ABX39" s="23"/>
      <c r="ABY39" s="23"/>
      <c r="ABZ39" s="23"/>
      <c r="ACA39" s="23"/>
      <c r="ACB39" s="23"/>
      <c r="ACC39" s="23"/>
      <c r="ACD39" s="23"/>
      <c r="ACE39" s="23"/>
      <c r="ACF39" s="23"/>
      <c r="ACG39" s="23"/>
      <c r="ACH39" s="23"/>
      <c r="ACI39" s="23"/>
      <c r="ACJ39" s="23"/>
      <c r="ACK39" s="23"/>
      <c r="ACL39" s="23"/>
      <c r="ACM39" s="23"/>
      <c r="ACN39" s="23"/>
      <c r="ACO39" s="23"/>
      <c r="ACP39" s="23"/>
      <c r="ACQ39" s="23"/>
      <c r="ACR39" s="23"/>
      <c r="ACS39" s="23"/>
      <c r="ACT39" s="23"/>
      <c r="ACU39" s="23"/>
      <c r="ACV39" s="23"/>
      <c r="ACW39" s="23"/>
      <c r="ACX39" s="23"/>
      <c r="ACY39" s="23"/>
      <c r="ACZ39" s="23"/>
      <c r="ADA39" s="23"/>
      <c r="ADB39" s="23"/>
      <c r="ADC39" s="23"/>
      <c r="ADD39" s="23"/>
      <c r="ADE39" s="23"/>
      <c r="ADF39" s="23"/>
      <c r="ADG39" s="23"/>
      <c r="ADH39" s="23"/>
      <c r="ADI39" s="23"/>
      <c r="ADJ39" s="23"/>
      <c r="ADK39" s="23"/>
      <c r="ADL39" s="23"/>
      <c r="ADM39" s="23"/>
      <c r="ADN39" s="23"/>
      <c r="ADO39" s="23"/>
      <c r="ADP39" s="23"/>
      <c r="ADQ39" s="23"/>
      <c r="ADR39" s="23"/>
      <c r="ADS39" s="23"/>
      <c r="ADT39" s="23"/>
      <c r="ADU39" s="23"/>
      <c r="ADV39" s="23"/>
      <c r="ADW39" s="23"/>
      <c r="ADX39" s="23"/>
      <c r="ADY39" s="23"/>
      <c r="ADZ39" s="23"/>
      <c r="AEA39" s="23"/>
      <c r="AEB39" s="23"/>
      <c r="AEC39" s="23"/>
      <c r="AED39" s="23"/>
      <c r="AEE39" s="23"/>
      <c r="AEF39" s="23"/>
      <c r="AEG39" s="23"/>
      <c r="AEH39" s="23"/>
      <c r="AEI39" s="23"/>
      <c r="AEJ39" s="23"/>
      <c r="AEK39" s="23"/>
      <c r="AEL39" s="23"/>
      <c r="AEM39" s="23"/>
      <c r="AEN39" s="23"/>
      <c r="AEO39" s="23"/>
      <c r="AEP39" s="23"/>
      <c r="AEQ39" s="23"/>
      <c r="AER39" s="23"/>
      <c r="AES39" s="23"/>
      <c r="AET39" s="23"/>
      <c r="AEU39" s="23"/>
      <c r="AEV39" s="23"/>
      <c r="AEW39" s="23"/>
      <c r="AEX39" s="23"/>
      <c r="AEY39" s="23"/>
      <c r="AEZ39" s="23"/>
      <c r="AFA39" s="23"/>
      <c r="AFB39" s="23"/>
      <c r="AFC39" s="23"/>
      <c r="AFD39" s="23"/>
      <c r="AFE39" s="23"/>
      <c r="AFF39" s="23"/>
      <c r="AFG39" s="23"/>
      <c r="AFH39" s="23"/>
      <c r="AFI39" s="23"/>
      <c r="AFJ39" s="23"/>
      <c r="AFK39" s="23"/>
      <c r="AFL39" s="23"/>
      <c r="AFM39" s="23"/>
      <c r="AFN39" s="23"/>
      <c r="AFO39" s="23"/>
      <c r="AFP39" s="23"/>
      <c r="AFQ39" s="23"/>
      <c r="AFR39" s="23"/>
      <c r="AFS39" s="23"/>
      <c r="AFT39" s="23"/>
      <c r="AFU39" s="23"/>
      <c r="AFV39" s="23"/>
      <c r="AFW39" s="23"/>
      <c r="AFX39" s="23"/>
      <c r="AFY39" s="23"/>
      <c r="AFZ39" s="23"/>
      <c r="AGA39" s="23"/>
      <c r="AGB39" s="23"/>
      <c r="AGC39" s="23"/>
      <c r="AGD39" s="23"/>
      <c r="AGE39" s="23"/>
      <c r="AGF39" s="23"/>
      <c r="AGG39" s="23"/>
      <c r="AGH39" s="23"/>
      <c r="AGI39" s="23"/>
      <c r="AGJ39" s="23"/>
      <c r="AGK39" s="23"/>
      <c r="AGL39" s="23"/>
      <c r="AGM39" s="23"/>
      <c r="AGN39" s="23"/>
      <c r="AGO39" s="23"/>
      <c r="AGP39" s="23"/>
      <c r="AGQ39" s="23"/>
      <c r="AGR39" s="23"/>
      <c r="AGS39" s="23"/>
      <c r="AGT39" s="23"/>
      <c r="AGU39" s="23"/>
      <c r="AGV39" s="23"/>
      <c r="AGW39" s="23"/>
      <c r="AGX39" s="23"/>
      <c r="AGY39" s="23"/>
      <c r="AGZ39" s="23"/>
      <c r="AHA39" s="23"/>
      <c r="AHB39" s="23"/>
      <c r="AHC39" s="23"/>
      <c r="AHD39" s="23"/>
      <c r="AHE39" s="23"/>
      <c r="AHF39" s="23"/>
      <c r="AHG39" s="23"/>
      <c r="AHH39" s="23"/>
      <c r="AHI39" s="23"/>
      <c r="AHJ39" s="23"/>
      <c r="AHK39" s="23"/>
      <c r="AHL39" s="23"/>
      <c r="AHM39" s="23"/>
      <c r="AHN39" s="23"/>
      <c r="AHO39" s="23"/>
      <c r="AHP39" s="23"/>
      <c r="AHQ39" s="23"/>
      <c r="AHR39" s="23"/>
      <c r="AHS39" s="23"/>
      <c r="AHT39" s="23"/>
      <c r="AHU39" s="23"/>
      <c r="AHV39" s="23"/>
      <c r="AHW39" s="23"/>
      <c r="AHX39" s="23"/>
      <c r="AHY39" s="23"/>
      <c r="AHZ39" s="23"/>
      <c r="AIA39" s="23"/>
      <c r="AIB39" s="23"/>
      <c r="AIC39" s="23"/>
      <c r="AID39" s="23"/>
      <c r="AIE39" s="23"/>
      <c r="AIF39" s="23"/>
      <c r="AIG39" s="23"/>
      <c r="AIH39" s="23"/>
      <c r="AII39" s="23"/>
      <c r="AIJ39" s="23"/>
      <c r="AIK39" s="23"/>
      <c r="AIL39" s="23"/>
      <c r="AIM39" s="23"/>
      <c r="AIN39" s="23"/>
      <c r="AIO39" s="23"/>
      <c r="AIP39" s="23"/>
      <c r="AIQ39" s="23"/>
      <c r="AIR39" s="23"/>
      <c r="AIS39" s="23"/>
      <c r="AIT39" s="23"/>
      <c r="AIU39" s="23"/>
      <c r="AIV39" s="23"/>
      <c r="AIW39" s="23"/>
      <c r="AIX39" s="23"/>
      <c r="AIY39" s="23"/>
      <c r="AIZ39" s="23"/>
      <c r="AJA39" s="23"/>
      <c r="AJB39" s="23"/>
      <c r="AJC39" s="23"/>
      <c r="AJD39" s="23"/>
      <c r="AJE39" s="23"/>
      <c r="AJF39" s="23"/>
      <c r="AJG39" s="23"/>
      <c r="AJH39" s="23"/>
      <c r="AJI39" s="23"/>
      <c r="AJJ39" s="23"/>
      <c r="AJK39" s="23"/>
      <c r="AJL39" s="23"/>
      <c r="AJM39" s="23"/>
      <c r="AJN39" s="23"/>
      <c r="AJO39" s="23"/>
      <c r="AJP39" s="23"/>
      <c r="AJQ39" s="23"/>
      <c r="AJR39" s="23"/>
      <c r="AJS39" s="23"/>
      <c r="AJT39" s="23"/>
      <c r="AJU39" s="23"/>
      <c r="AJV39" s="23"/>
      <c r="AJW39" s="23"/>
      <c r="AJX39" s="23"/>
      <c r="AJY39" s="23"/>
      <c r="AJZ39" s="23"/>
      <c r="AKA39" s="23"/>
      <c r="AKB39" s="23"/>
      <c r="AKC39" s="23"/>
      <c r="AKD39" s="23"/>
      <c r="AKE39" s="23"/>
      <c r="AKF39" s="23"/>
      <c r="AKG39" s="23"/>
      <c r="AKH39" s="23"/>
      <c r="AKI39" s="23"/>
      <c r="AKJ39" s="23"/>
      <c r="AKK39" s="23"/>
      <c r="AKL39" s="23"/>
      <c r="AKM39" s="23"/>
      <c r="AKN39" s="23"/>
      <c r="AKO39" s="23"/>
      <c r="AKP39" s="23"/>
      <c r="AKQ39" s="23"/>
      <c r="AKR39" s="23"/>
      <c r="AKS39" s="23"/>
      <c r="AKT39" s="23"/>
      <c r="AKU39" s="23"/>
      <c r="AKV39" s="23"/>
      <c r="AKW39" s="23"/>
      <c r="AKX39" s="23"/>
      <c r="AKY39" s="23"/>
      <c r="AKZ39" s="23"/>
      <c r="ALA39" s="23"/>
      <c r="ALB39" s="23"/>
      <c r="ALC39" s="23"/>
      <c r="ALD39" s="23"/>
      <c r="ALE39" s="23"/>
      <c r="ALF39" s="23"/>
      <c r="ALG39" s="23"/>
      <c r="ALH39" s="23"/>
      <c r="ALI39" s="23"/>
      <c r="ALJ39" s="23"/>
      <c r="ALK39" s="23"/>
      <c r="ALL39" s="23"/>
      <c r="ALM39" s="23"/>
      <c r="ALN39" s="23"/>
      <c r="ALO39" s="23"/>
      <c r="ALP39" s="23"/>
      <c r="ALQ39" s="23"/>
      <c r="ALR39" s="23"/>
      <c r="ALS39" s="23"/>
      <c r="ALT39" s="23"/>
      <c r="ALU39" s="23"/>
      <c r="ALV39" s="23"/>
      <c r="ALW39" s="23"/>
      <c r="ALX39" s="23"/>
      <c r="ALY39" s="23"/>
      <c r="ALZ39" s="23"/>
      <c r="AMA39" s="23"/>
      <c r="AMB39" s="23"/>
      <c r="AMC39" s="23"/>
      <c r="AMD39" s="23"/>
      <c r="AME39" s="23"/>
      <c r="AMF39" s="23"/>
      <c r="AMG39" s="23"/>
      <c r="AMH39" s="23"/>
      <c r="AMI39" s="23"/>
      <c r="AMJ39" s="23"/>
      <c r="AMK39" s="23"/>
      <c r="AML39" s="23"/>
      <c r="AMM39" s="23"/>
      <c r="AMN39" s="23"/>
      <c r="AMO39" s="23"/>
      <c r="AMP39" s="23"/>
      <c r="AMQ39" s="23"/>
      <c r="AMR39" s="23"/>
      <c r="AMS39" s="23"/>
      <c r="AMT39" s="23"/>
      <c r="AMU39" s="23"/>
      <c r="AMV39" s="23"/>
      <c r="AMW39" s="23"/>
      <c r="AMX39" s="23"/>
      <c r="AMY39" s="23"/>
      <c r="AMZ39" s="23"/>
      <c r="ANA39" s="23"/>
      <c r="ANB39" s="23"/>
      <c r="ANC39" s="23"/>
      <c r="AND39" s="23"/>
      <c r="ANE39" s="23"/>
      <c r="ANF39" s="23"/>
      <c r="ANG39" s="23"/>
      <c r="ANH39" s="23"/>
      <c r="ANI39" s="23"/>
      <c r="ANJ39" s="23"/>
      <c r="ANK39" s="23"/>
      <c r="ANL39" s="23"/>
      <c r="ANM39" s="23"/>
      <c r="ANN39" s="23"/>
      <c r="ANO39" s="23"/>
    </row>
    <row r="40" spans="1:1055" s="5" customFormat="1" ht="6" customHeight="1" thickBot="1" x14ac:dyDescent="0.25">
      <c r="A40" s="11"/>
      <c r="B40" s="36"/>
      <c r="C40" s="37"/>
      <c r="D40" s="37"/>
      <c r="E40" s="37"/>
      <c r="F40" s="37"/>
      <c r="G40" s="38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  <c r="AMA40" s="7"/>
      <c r="AMB40" s="7"/>
      <c r="AMC40" s="7"/>
      <c r="AMD40" s="7"/>
      <c r="AME40" s="7"/>
      <c r="AMF40" s="7"/>
      <c r="AMG40" s="7"/>
      <c r="AMH40" s="7"/>
      <c r="AMI40" s="7"/>
      <c r="AMJ40" s="7"/>
      <c r="AMK40" s="7"/>
      <c r="AML40" s="7"/>
      <c r="AMM40" s="7"/>
      <c r="AMN40" s="7"/>
      <c r="AMO40" s="7"/>
      <c r="AMP40" s="7"/>
      <c r="AMQ40" s="7"/>
      <c r="AMR40" s="7"/>
      <c r="AMS40" s="7"/>
      <c r="AMT40" s="7"/>
      <c r="AMU40" s="7"/>
      <c r="AMV40" s="7"/>
      <c r="AMW40" s="7"/>
      <c r="AMX40" s="7"/>
      <c r="AMY40" s="7"/>
      <c r="AMZ40" s="7"/>
      <c r="ANA40" s="7"/>
      <c r="ANB40" s="7"/>
      <c r="ANC40" s="7"/>
      <c r="AND40" s="7"/>
      <c r="ANE40" s="7"/>
      <c r="ANF40" s="7"/>
      <c r="ANG40" s="7"/>
      <c r="ANH40" s="7"/>
      <c r="ANI40" s="7"/>
      <c r="ANJ40" s="7"/>
      <c r="ANK40" s="7"/>
      <c r="ANL40" s="7"/>
      <c r="ANM40" s="7"/>
      <c r="ANN40" s="7"/>
      <c r="ANO40" s="7"/>
    </row>
    <row r="41" spans="1:1055" s="11" customFormat="1" ht="15.75" customHeight="1" x14ac:dyDescent="0.2">
      <c r="B41" s="30"/>
      <c r="C41" s="31"/>
      <c r="D41" s="32"/>
      <c r="E41" s="33"/>
      <c r="F41" s="33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</row>
    <row r="42" spans="1:1055" s="11" customFormat="1" ht="15" customHeight="1" thickBot="1" x14ac:dyDescent="0.25">
      <c r="B42" s="30"/>
      <c r="C42" s="31"/>
      <c r="D42" s="32"/>
      <c r="E42" s="33"/>
      <c r="F42" s="33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</row>
    <row r="43" spans="1:1055" s="3" customFormat="1" ht="24" customHeight="1" thickTop="1" x14ac:dyDescent="0.25">
      <c r="A43" s="18"/>
      <c r="B43" s="88" t="s">
        <v>23</v>
      </c>
      <c r="C43" s="89"/>
      <c r="D43" s="94" t="s">
        <v>24</v>
      </c>
      <c r="E43" s="89"/>
      <c r="F43" s="89"/>
      <c r="G43" s="90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  <c r="IW43" s="18"/>
      <c r="IX43" s="18"/>
      <c r="IY43" s="18"/>
      <c r="IZ43" s="18"/>
      <c r="JA43" s="18"/>
      <c r="JB43" s="18"/>
      <c r="JC43" s="18"/>
      <c r="JD43" s="18"/>
      <c r="JE43" s="18"/>
      <c r="JF43" s="18"/>
      <c r="JG43" s="18"/>
      <c r="JH43" s="18"/>
      <c r="JI43" s="18"/>
      <c r="JJ43" s="18"/>
      <c r="JK43" s="18"/>
      <c r="JL43" s="18"/>
      <c r="JM43" s="18"/>
      <c r="JN43" s="18"/>
      <c r="JO43" s="18"/>
      <c r="JP43" s="18"/>
      <c r="JQ43" s="18"/>
      <c r="JR43" s="18"/>
      <c r="JS43" s="18"/>
      <c r="JT43" s="18"/>
      <c r="JU43" s="18"/>
      <c r="JV43" s="18"/>
      <c r="JW43" s="18"/>
      <c r="JX43" s="18"/>
      <c r="JY43" s="18"/>
      <c r="JZ43" s="18"/>
      <c r="KA43" s="18"/>
      <c r="KB43" s="18"/>
      <c r="KC43" s="18"/>
      <c r="KD43" s="18"/>
      <c r="KE43" s="18"/>
      <c r="KF43" s="18"/>
      <c r="KG43" s="18"/>
      <c r="KH43" s="18"/>
      <c r="KI43" s="18"/>
      <c r="KJ43" s="18"/>
      <c r="KK43" s="18"/>
      <c r="KL43" s="18"/>
      <c r="KM43" s="18"/>
      <c r="KN43" s="18"/>
      <c r="KO43" s="18"/>
      <c r="KP43" s="18"/>
      <c r="KQ43" s="18"/>
      <c r="KR43" s="18"/>
      <c r="KS43" s="18"/>
      <c r="KT43" s="18"/>
      <c r="KU43" s="18"/>
      <c r="KV43" s="18"/>
      <c r="KW43" s="18"/>
      <c r="KX43" s="18"/>
      <c r="KY43" s="18"/>
      <c r="KZ43" s="18"/>
      <c r="LA43" s="18"/>
      <c r="LB43" s="18"/>
      <c r="LC43" s="18"/>
      <c r="LD43" s="18"/>
      <c r="LE43" s="18"/>
      <c r="LF43" s="18"/>
      <c r="LG43" s="18"/>
      <c r="LH43" s="18"/>
      <c r="LI43" s="18"/>
      <c r="LJ43" s="18"/>
      <c r="LK43" s="18"/>
      <c r="LL43" s="18"/>
      <c r="LM43" s="18"/>
      <c r="LN43" s="18"/>
      <c r="LO43" s="18"/>
      <c r="LP43" s="18"/>
      <c r="LQ43" s="18"/>
      <c r="LR43" s="18"/>
      <c r="LS43" s="18"/>
      <c r="LT43" s="18"/>
      <c r="LU43" s="18"/>
      <c r="LV43" s="18"/>
      <c r="LW43" s="18"/>
      <c r="LX43" s="18"/>
      <c r="LY43" s="18"/>
      <c r="LZ43" s="18"/>
      <c r="MA43" s="18"/>
      <c r="MB43" s="18"/>
      <c r="MC43" s="18"/>
      <c r="MD43" s="18"/>
      <c r="ME43" s="18"/>
      <c r="MF43" s="18"/>
      <c r="MG43" s="18"/>
      <c r="MH43" s="18"/>
      <c r="MI43" s="18"/>
      <c r="MJ43" s="18"/>
      <c r="MK43" s="18"/>
      <c r="ML43" s="18"/>
      <c r="MM43" s="18"/>
      <c r="MN43" s="18"/>
      <c r="MO43" s="18"/>
      <c r="MP43" s="18"/>
      <c r="MQ43" s="18"/>
      <c r="MR43" s="18"/>
      <c r="MS43" s="18"/>
      <c r="MT43" s="18"/>
      <c r="MU43" s="18"/>
      <c r="MV43" s="18"/>
      <c r="MW43" s="18"/>
      <c r="MX43" s="18"/>
      <c r="MY43" s="18"/>
      <c r="MZ43" s="18"/>
      <c r="NA43" s="18"/>
      <c r="NB43" s="18"/>
      <c r="NC43" s="18"/>
      <c r="ND43" s="18"/>
      <c r="NE43" s="18"/>
      <c r="NF43" s="18"/>
      <c r="NG43" s="18"/>
      <c r="NH43" s="18"/>
      <c r="NI43" s="18"/>
      <c r="NJ43" s="18"/>
      <c r="NK43" s="18"/>
      <c r="NL43" s="18"/>
      <c r="NM43" s="18"/>
      <c r="NN43" s="18"/>
      <c r="NO43" s="18"/>
      <c r="NP43" s="18"/>
      <c r="NQ43" s="18"/>
      <c r="NR43" s="18"/>
      <c r="NS43" s="18"/>
      <c r="NT43" s="18"/>
      <c r="NU43" s="18"/>
      <c r="NV43" s="18"/>
      <c r="NW43" s="18"/>
      <c r="NX43" s="18"/>
      <c r="NY43" s="18"/>
      <c r="NZ43" s="18"/>
      <c r="OA43" s="18"/>
      <c r="OB43" s="18"/>
      <c r="OC43" s="18"/>
      <c r="OD43" s="18"/>
      <c r="OE43" s="18"/>
      <c r="OF43" s="18"/>
      <c r="OG43" s="18"/>
      <c r="OH43" s="18"/>
      <c r="OI43" s="18"/>
      <c r="OJ43" s="18"/>
      <c r="OK43" s="18"/>
      <c r="OL43" s="18"/>
      <c r="OM43" s="18"/>
      <c r="ON43" s="18"/>
      <c r="OO43" s="18"/>
      <c r="OP43" s="18"/>
      <c r="OQ43" s="18"/>
      <c r="OR43" s="18"/>
      <c r="OS43" s="18"/>
      <c r="OT43" s="18"/>
      <c r="OU43" s="18"/>
      <c r="OV43" s="18"/>
      <c r="OW43" s="18"/>
      <c r="OX43" s="18"/>
      <c r="OY43" s="18"/>
      <c r="OZ43" s="18"/>
      <c r="PA43" s="18"/>
      <c r="PB43" s="18"/>
      <c r="PC43" s="18"/>
      <c r="PD43" s="18"/>
      <c r="PE43" s="18"/>
      <c r="PF43" s="18"/>
      <c r="PG43" s="18"/>
      <c r="PH43" s="18"/>
      <c r="PI43" s="18"/>
      <c r="PJ43" s="18"/>
      <c r="PK43" s="18"/>
      <c r="PL43" s="18"/>
      <c r="PM43" s="18"/>
      <c r="PN43" s="18"/>
      <c r="PO43" s="18"/>
      <c r="PP43" s="18"/>
      <c r="PQ43" s="18"/>
      <c r="PR43" s="18"/>
      <c r="PS43" s="18"/>
      <c r="PT43" s="18"/>
      <c r="PU43" s="18"/>
      <c r="PV43" s="18"/>
      <c r="PW43" s="18"/>
      <c r="PX43" s="18"/>
      <c r="PY43" s="18"/>
      <c r="PZ43" s="18"/>
      <c r="QA43" s="18"/>
      <c r="QB43" s="18"/>
      <c r="QC43" s="18"/>
      <c r="QD43" s="18"/>
      <c r="QE43" s="18"/>
      <c r="QF43" s="18"/>
      <c r="QG43" s="18"/>
      <c r="QH43" s="18"/>
      <c r="QI43" s="18"/>
      <c r="QJ43" s="18"/>
      <c r="QK43" s="18"/>
      <c r="QL43" s="18"/>
      <c r="QM43" s="18"/>
      <c r="QN43" s="18"/>
      <c r="QO43" s="18"/>
      <c r="QP43" s="18"/>
      <c r="QQ43" s="18"/>
      <c r="QR43" s="18"/>
      <c r="QS43" s="18"/>
      <c r="QT43" s="18"/>
      <c r="QU43" s="18"/>
      <c r="QV43" s="18"/>
      <c r="QW43" s="18"/>
      <c r="QX43" s="18"/>
      <c r="QY43" s="18"/>
      <c r="QZ43" s="18"/>
      <c r="RA43" s="18"/>
      <c r="RB43" s="18"/>
      <c r="RC43" s="18"/>
      <c r="RD43" s="18"/>
      <c r="RE43" s="18"/>
      <c r="RF43" s="18"/>
      <c r="RG43" s="18"/>
      <c r="RH43" s="18"/>
      <c r="RI43" s="18"/>
      <c r="RJ43" s="18"/>
      <c r="RK43" s="18"/>
      <c r="RL43" s="18"/>
      <c r="RM43" s="18"/>
      <c r="RN43" s="18"/>
      <c r="RO43" s="18"/>
      <c r="RP43" s="18"/>
      <c r="RQ43" s="18"/>
      <c r="RR43" s="18"/>
      <c r="RS43" s="18"/>
      <c r="RT43" s="18"/>
      <c r="RU43" s="18"/>
      <c r="RV43" s="18"/>
      <c r="RW43" s="18"/>
      <c r="RX43" s="18"/>
      <c r="RY43" s="18"/>
      <c r="RZ43" s="18"/>
      <c r="SA43" s="18"/>
      <c r="SB43" s="18"/>
      <c r="SC43" s="18"/>
      <c r="SD43" s="18"/>
      <c r="SE43" s="18"/>
      <c r="SF43" s="18"/>
      <c r="SG43" s="18"/>
      <c r="SH43" s="18"/>
      <c r="SI43" s="18"/>
      <c r="SJ43" s="18"/>
      <c r="SK43" s="18"/>
      <c r="SL43" s="18"/>
      <c r="SM43" s="18"/>
      <c r="SN43" s="18"/>
      <c r="SO43" s="18"/>
      <c r="SP43" s="18"/>
      <c r="SQ43" s="18"/>
      <c r="SR43" s="18"/>
      <c r="SS43" s="18"/>
      <c r="ST43" s="18"/>
      <c r="SU43" s="18"/>
      <c r="SV43" s="18"/>
      <c r="SW43" s="18"/>
      <c r="SX43" s="18"/>
      <c r="SY43" s="18"/>
      <c r="SZ43" s="18"/>
      <c r="TA43" s="18"/>
      <c r="TB43" s="18"/>
      <c r="TC43" s="18"/>
      <c r="TD43" s="18"/>
      <c r="TE43" s="18"/>
      <c r="TF43" s="18"/>
      <c r="TG43" s="18"/>
      <c r="TH43" s="18"/>
      <c r="TI43" s="18"/>
      <c r="TJ43" s="18"/>
      <c r="TK43" s="18"/>
      <c r="TL43" s="18"/>
      <c r="TM43" s="18"/>
      <c r="TN43" s="18"/>
      <c r="TO43" s="18"/>
      <c r="TP43" s="18"/>
      <c r="TQ43" s="18"/>
      <c r="TR43" s="18"/>
      <c r="TS43" s="18"/>
      <c r="TT43" s="18"/>
      <c r="TU43" s="18"/>
      <c r="TV43" s="18"/>
      <c r="TW43" s="18"/>
      <c r="TX43" s="18"/>
      <c r="TY43" s="18"/>
      <c r="TZ43" s="18"/>
      <c r="UA43" s="18"/>
      <c r="UB43" s="18"/>
      <c r="UC43" s="18"/>
      <c r="UD43" s="18"/>
      <c r="UE43" s="18"/>
      <c r="UF43" s="18"/>
      <c r="UG43" s="18"/>
      <c r="UH43" s="18"/>
      <c r="UI43" s="18"/>
      <c r="UJ43" s="18"/>
      <c r="UK43" s="18"/>
      <c r="UL43" s="18"/>
      <c r="UM43" s="18"/>
      <c r="UN43" s="18"/>
      <c r="UO43" s="18"/>
      <c r="UP43" s="18"/>
      <c r="UQ43" s="18"/>
      <c r="UR43" s="18"/>
      <c r="US43" s="18"/>
      <c r="UT43" s="18"/>
      <c r="UU43" s="18"/>
      <c r="UV43" s="18"/>
      <c r="UW43" s="18"/>
      <c r="UX43" s="18"/>
      <c r="UY43" s="18"/>
      <c r="UZ43" s="18"/>
      <c r="VA43" s="18"/>
      <c r="VB43" s="18"/>
      <c r="VC43" s="18"/>
      <c r="VD43" s="18"/>
      <c r="VE43" s="18"/>
      <c r="VF43" s="18"/>
      <c r="VG43" s="18"/>
      <c r="VH43" s="18"/>
      <c r="VI43" s="18"/>
      <c r="VJ43" s="18"/>
      <c r="VK43" s="18"/>
      <c r="VL43" s="18"/>
      <c r="VM43" s="18"/>
      <c r="VN43" s="18"/>
      <c r="VO43" s="18"/>
      <c r="VP43" s="18"/>
      <c r="VQ43" s="18"/>
      <c r="VR43" s="18"/>
      <c r="VS43" s="18"/>
      <c r="VT43" s="18"/>
      <c r="VU43" s="18"/>
      <c r="VV43" s="18"/>
      <c r="VW43" s="18"/>
      <c r="VX43" s="18"/>
      <c r="VY43" s="18"/>
      <c r="VZ43" s="18"/>
      <c r="WA43" s="18"/>
      <c r="WB43" s="18"/>
      <c r="WC43" s="18"/>
      <c r="WD43" s="18"/>
      <c r="WE43" s="18"/>
      <c r="WF43" s="18"/>
      <c r="WG43" s="18"/>
      <c r="WH43" s="18"/>
      <c r="WI43" s="18"/>
      <c r="WJ43" s="18"/>
      <c r="WK43" s="18"/>
      <c r="WL43" s="18"/>
      <c r="WM43" s="18"/>
      <c r="WN43" s="18"/>
      <c r="WO43" s="18"/>
      <c r="WP43" s="18"/>
      <c r="WQ43" s="18"/>
      <c r="WR43" s="18"/>
      <c r="WS43" s="18"/>
      <c r="WT43" s="18"/>
      <c r="WU43" s="18"/>
      <c r="WV43" s="18"/>
      <c r="WW43" s="18"/>
      <c r="WX43" s="18"/>
      <c r="WY43" s="18"/>
      <c r="WZ43" s="18"/>
      <c r="XA43" s="18"/>
      <c r="XB43" s="18"/>
      <c r="XC43" s="18"/>
      <c r="XD43" s="18"/>
      <c r="XE43" s="18"/>
      <c r="XF43" s="18"/>
      <c r="XG43" s="18"/>
      <c r="XH43" s="18"/>
      <c r="XI43" s="18"/>
      <c r="XJ43" s="18"/>
      <c r="XK43" s="18"/>
      <c r="XL43" s="18"/>
      <c r="XM43" s="18"/>
      <c r="XN43" s="18"/>
      <c r="XO43" s="18"/>
      <c r="XP43" s="18"/>
      <c r="XQ43" s="18"/>
      <c r="XR43" s="18"/>
      <c r="XS43" s="18"/>
      <c r="XT43" s="18"/>
      <c r="XU43" s="18"/>
      <c r="XV43" s="18"/>
      <c r="XW43" s="18"/>
      <c r="XX43" s="18"/>
      <c r="XY43" s="18"/>
      <c r="XZ43" s="18"/>
      <c r="YA43" s="18"/>
      <c r="YB43" s="18"/>
      <c r="YC43" s="18"/>
      <c r="YD43" s="18"/>
      <c r="YE43" s="18"/>
      <c r="YF43" s="18"/>
      <c r="YG43" s="18"/>
      <c r="YH43" s="18"/>
      <c r="YI43" s="18"/>
      <c r="YJ43" s="18"/>
      <c r="YK43" s="18"/>
      <c r="YL43" s="18"/>
      <c r="YM43" s="18"/>
      <c r="YN43" s="18"/>
      <c r="YO43" s="18"/>
      <c r="YP43" s="18"/>
      <c r="YQ43" s="18"/>
      <c r="YR43" s="18"/>
      <c r="YS43" s="18"/>
      <c r="YT43" s="18"/>
      <c r="YU43" s="18"/>
      <c r="YV43" s="18"/>
      <c r="YW43" s="18"/>
      <c r="YX43" s="18"/>
      <c r="YY43" s="18"/>
      <c r="YZ43" s="18"/>
      <c r="ZA43" s="18"/>
      <c r="ZB43" s="18"/>
      <c r="ZC43" s="18"/>
      <c r="ZD43" s="18"/>
      <c r="ZE43" s="18"/>
      <c r="ZF43" s="18"/>
      <c r="ZG43" s="18"/>
      <c r="ZH43" s="18"/>
      <c r="ZI43" s="18"/>
      <c r="ZJ43" s="18"/>
      <c r="ZK43" s="18"/>
      <c r="ZL43" s="18"/>
      <c r="ZM43" s="18"/>
      <c r="ZN43" s="18"/>
      <c r="ZO43" s="18"/>
      <c r="ZP43" s="18"/>
      <c r="ZQ43" s="18"/>
      <c r="ZR43" s="18"/>
      <c r="ZS43" s="18"/>
      <c r="ZT43" s="18"/>
      <c r="ZU43" s="18"/>
      <c r="ZV43" s="18"/>
      <c r="ZW43" s="18"/>
      <c r="ZX43" s="18"/>
      <c r="ZY43" s="18"/>
      <c r="ZZ43" s="18"/>
      <c r="AAA43" s="18"/>
      <c r="AAB43" s="18"/>
      <c r="AAC43" s="18"/>
      <c r="AAD43" s="18"/>
      <c r="AAE43" s="18"/>
      <c r="AAF43" s="18"/>
      <c r="AAG43" s="18"/>
      <c r="AAH43" s="18"/>
      <c r="AAI43" s="18"/>
      <c r="AAJ43" s="18"/>
      <c r="AAK43" s="18"/>
      <c r="AAL43" s="18"/>
      <c r="AAM43" s="18"/>
      <c r="AAN43" s="18"/>
      <c r="AAO43" s="18"/>
      <c r="AAP43" s="18"/>
      <c r="AAQ43" s="18"/>
      <c r="AAR43" s="18"/>
      <c r="AAS43" s="18"/>
      <c r="AAT43" s="18"/>
      <c r="AAU43" s="18"/>
      <c r="AAV43" s="18"/>
      <c r="AAW43" s="18"/>
      <c r="AAX43" s="18"/>
      <c r="AAY43" s="18"/>
      <c r="AAZ43" s="18"/>
      <c r="ABA43" s="18"/>
      <c r="ABB43" s="18"/>
      <c r="ABC43" s="18"/>
      <c r="ABD43" s="18"/>
      <c r="ABE43" s="18"/>
      <c r="ABF43" s="18"/>
      <c r="ABG43" s="18"/>
      <c r="ABH43" s="18"/>
      <c r="ABI43" s="18"/>
      <c r="ABJ43" s="18"/>
      <c r="ABK43" s="18"/>
      <c r="ABL43" s="18"/>
      <c r="ABM43" s="18"/>
      <c r="ABN43" s="18"/>
      <c r="ABO43" s="18"/>
      <c r="ABP43" s="18"/>
      <c r="ABQ43" s="18"/>
      <c r="ABR43" s="18"/>
      <c r="ABS43" s="18"/>
      <c r="ABT43" s="18"/>
      <c r="ABU43" s="18"/>
      <c r="ABV43" s="18"/>
      <c r="ABW43" s="18"/>
      <c r="ABX43" s="18"/>
      <c r="ABY43" s="18"/>
      <c r="ABZ43" s="18"/>
      <c r="ACA43" s="18"/>
      <c r="ACB43" s="18"/>
      <c r="ACC43" s="18"/>
      <c r="ACD43" s="18"/>
      <c r="ACE43" s="18"/>
      <c r="ACF43" s="18"/>
      <c r="ACG43" s="18"/>
      <c r="ACH43" s="18"/>
      <c r="ACI43" s="18"/>
      <c r="ACJ43" s="18"/>
      <c r="ACK43" s="18"/>
      <c r="ACL43" s="18"/>
      <c r="ACM43" s="18"/>
      <c r="ACN43" s="18"/>
      <c r="ACO43" s="18"/>
      <c r="ACP43" s="18"/>
      <c r="ACQ43" s="18"/>
      <c r="ACR43" s="18"/>
      <c r="ACS43" s="18"/>
      <c r="ACT43" s="18"/>
      <c r="ACU43" s="18"/>
      <c r="ACV43" s="18"/>
      <c r="ACW43" s="18"/>
      <c r="ACX43" s="18"/>
      <c r="ACY43" s="18"/>
      <c r="ACZ43" s="18"/>
      <c r="ADA43" s="18"/>
      <c r="ADB43" s="18"/>
      <c r="ADC43" s="18"/>
      <c r="ADD43" s="18"/>
      <c r="ADE43" s="18"/>
      <c r="ADF43" s="18"/>
      <c r="ADG43" s="18"/>
      <c r="ADH43" s="18"/>
      <c r="ADI43" s="18"/>
      <c r="ADJ43" s="18"/>
      <c r="ADK43" s="18"/>
      <c r="ADL43" s="18"/>
      <c r="ADM43" s="18"/>
      <c r="ADN43" s="18"/>
      <c r="ADO43" s="18"/>
      <c r="ADP43" s="18"/>
      <c r="ADQ43" s="18"/>
      <c r="ADR43" s="18"/>
      <c r="ADS43" s="18"/>
      <c r="ADT43" s="18"/>
      <c r="ADU43" s="18"/>
      <c r="ADV43" s="18"/>
      <c r="ADW43" s="18"/>
      <c r="ADX43" s="18"/>
      <c r="ADY43" s="18"/>
      <c r="ADZ43" s="18"/>
      <c r="AEA43" s="18"/>
      <c r="AEB43" s="18"/>
      <c r="AEC43" s="18"/>
      <c r="AED43" s="18"/>
      <c r="AEE43" s="18"/>
      <c r="AEF43" s="18"/>
      <c r="AEG43" s="18"/>
      <c r="AEH43" s="18"/>
      <c r="AEI43" s="18"/>
      <c r="AEJ43" s="18"/>
      <c r="AEK43" s="18"/>
      <c r="AEL43" s="18"/>
      <c r="AEM43" s="18"/>
      <c r="AEN43" s="18"/>
      <c r="AEO43" s="18"/>
      <c r="AEP43" s="18"/>
      <c r="AEQ43" s="18"/>
      <c r="AER43" s="18"/>
      <c r="AES43" s="18"/>
      <c r="AET43" s="18"/>
      <c r="AEU43" s="18"/>
      <c r="AEV43" s="18"/>
      <c r="AEW43" s="18"/>
      <c r="AEX43" s="18"/>
      <c r="AEY43" s="18"/>
      <c r="AEZ43" s="18"/>
      <c r="AFA43" s="18"/>
      <c r="AFB43" s="18"/>
      <c r="AFC43" s="18"/>
      <c r="AFD43" s="18"/>
      <c r="AFE43" s="18"/>
      <c r="AFF43" s="18"/>
      <c r="AFG43" s="18"/>
      <c r="AFH43" s="18"/>
      <c r="AFI43" s="18"/>
      <c r="AFJ43" s="18"/>
      <c r="AFK43" s="18"/>
      <c r="AFL43" s="18"/>
      <c r="AFM43" s="18"/>
      <c r="AFN43" s="18"/>
      <c r="AFO43" s="18"/>
      <c r="AFP43" s="18"/>
      <c r="AFQ43" s="18"/>
      <c r="AFR43" s="18"/>
      <c r="AFS43" s="18"/>
      <c r="AFT43" s="18"/>
      <c r="AFU43" s="18"/>
      <c r="AFV43" s="18"/>
      <c r="AFW43" s="18"/>
      <c r="AFX43" s="18"/>
      <c r="AFY43" s="18"/>
      <c r="AFZ43" s="18"/>
      <c r="AGA43" s="18"/>
      <c r="AGB43" s="18"/>
      <c r="AGC43" s="18"/>
      <c r="AGD43" s="18"/>
      <c r="AGE43" s="18"/>
      <c r="AGF43" s="18"/>
      <c r="AGG43" s="18"/>
      <c r="AGH43" s="18"/>
      <c r="AGI43" s="18"/>
      <c r="AGJ43" s="18"/>
      <c r="AGK43" s="18"/>
      <c r="AGL43" s="18"/>
      <c r="AGM43" s="18"/>
      <c r="AGN43" s="18"/>
      <c r="AGO43" s="18"/>
      <c r="AGP43" s="18"/>
      <c r="AGQ43" s="18"/>
      <c r="AGR43" s="18"/>
      <c r="AGS43" s="18"/>
      <c r="AGT43" s="18"/>
      <c r="AGU43" s="18"/>
      <c r="AGV43" s="18"/>
      <c r="AGW43" s="18"/>
      <c r="AGX43" s="18"/>
      <c r="AGY43" s="18"/>
      <c r="AGZ43" s="18"/>
      <c r="AHA43" s="18"/>
      <c r="AHB43" s="18"/>
      <c r="AHC43" s="18"/>
      <c r="AHD43" s="18"/>
      <c r="AHE43" s="18"/>
      <c r="AHF43" s="18"/>
      <c r="AHG43" s="18"/>
      <c r="AHH43" s="18"/>
      <c r="AHI43" s="18"/>
      <c r="AHJ43" s="18"/>
      <c r="AHK43" s="18"/>
      <c r="AHL43" s="18"/>
      <c r="AHM43" s="18"/>
      <c r="AHN43" s="18"/>
      <c r="AHO43" s="18"/>
      <c r="AHP43" s="18"/>
      <c r="AHQ43" s="18"/>
      <c r="AHR43" s="18"/>
      <c r="AHS43" s="18"/>
      <c r="AHT43" s="18"/>
      <c r="AHU43" s="18"/>
      <c r="AHV43" s="18"/>
      <c r="AHW43" s="18"/>
      <c r="AHX43" s="18"/>
      <c r="AHY43" s="18"/>
      <c r="AHZ43" s="18"/>
      <c r="AIA43" s="18"/>
      <c r="AIB43" s="18"/>
      <c r="AIC43" s="18"/>
      <c r="AID43" s="18"/>
      <c r="AIE43" s="18"/>
      <c r="AIF43" s="18"/>
      <c r="AIG43" s="18"/>
      <c r="AIH43" s="18"/>
      <c r="AII43" s="18"/>
      <c r="AIJ43" s="18"/>
      <c r="AIK43" s="18"/>
      <c r="AIL43" s="18"/>
      <c r="AIM43" s="18"/>
      <c r="AIN43" s="18"/>
      <c r="AIO43" s="18"/>
      <c r="AIP43" s="18"/>
      <c r="AIQ43" s="18"/>
      <c r="AIR43" s="18"/>
      <c r="AIS43" s="18"/>
      <c r="AIT43" s="18"/>
      <c r="AIU43" s="18"/>
      <c r="AIV43" s="18"/>
      <c r="AIW43" s="18"/>
      <c r="AIX43" s="18"/>
      <c r="AIY43" s="18"/>
      <c r="AIZ43" s="18"/>
      <c r="AJA43" s="18"/>
      <c r="AJB43" s="18"/>
      <c r="AJC43" s="18"/>
      <c r="AJD43" s="18"/>
      <c r="AJE43" s="18"/>
      <c r="AJF43" s="18"/>
      <c r="AJG43" s="18"/>
      <c r="AJH43" s="18"/>
      <c r="AJI43" s="18"/>
      <c r="AJJ43" s="18"/>
      <c r="AJK43" s="18"/>
      <c r="AJL43" s="18"/>
      <c r="AJM43" s="18"/>
      <c r="AJN43" s="18"/>
      <c r="AJO43" s="18"/>
      <c r="AJP43" s="18"/>
      <c r="AJQ43" s="18"/>
      <c r="AJR43" s="18"/>
      <c r="AJS43" s="18"/>
      <c r="AJT43" s="18"/>
      <c r="AJU43" s="18"/>
      <c r="AJV43" s="18"/>
      <c r="AJW43" s="18"/>
      <c r="AJX43" s="18"/>
      <c r="AJY43" s="18"/>
      <c r="AJZ43" s="18"/>
      <c r="AKA43" s="18"/>
      <c r="AKB43" s="18"/>
      <c r="AKC43" s="18"/>
      <c r="AKD43" s="18"/>
      <c r="AKE43" s="18"/>
      <c r="AKF43" s="18"/>
      <c r="AKG43" s="18"/>
      <c r="AKH43" s="18"/>
      <c r="AKI43" s="18"/>
      <c r="AKJ43" s="18"/>
      <c r="AKK43" s="18"/>
      <c r="AKL43" s="18"/>
      <c r="AKM43" s="18"/>
      <c r="AKN43" s="18"/>
      <c r="AKO43" s="18"/>
      <c r="AKP43" s="18"/>
      <c r="AKQ43" s="18"/>
      <c r="AKR43" s="18"/>
      <c r="AKS43" s="18"/>
      <c r="AKT43" s="18"/>
      <c r="AKU43" s="18"/>
      <c r="AKV43" s="18"/>
      <c r="AKW43" s="18"/>
      <c r="AKX43" s="18"/>
      <c r="AKY43" s="18"/>
      <c r="AKZ43" s="18"/>
      <c r="ALA43" s="18"/>
      <c r="ALB43" s="18"/>
      <c r="ALC43" s="18"/>
      <c r="ALD43" s="18"/>
      <c r="ALE43" s="18"/>
      <c r="ALF43" s="18"/>
      <c r="ALG43" s="18"/>
      <c r="ALH43" s="18"/>
      <c r="ALI43" s="18"/>
      <c r="ALJ43" s="18"/>
      <c r="ALK43" s="18"/>
      <c r="ALL43" s="18"/>
      <c r="ALM43" s="18"/>
      <c r="ALN43" s="18"/>
      <c r="ALO43" s="18"/>
      <c r="ALP43" s="18"/>
      <c r="ALQ43" s="18"/>
      <c r="ALR43" s="18"/>
      <c r="ALS43" s="18"/>
      <c r="ALT43" s="18"/>
      <c r="ALU43" s="18"/>
      <c r="ALV43" s="18"/>
      <c r="ALW43" s="18"/>
      <c r="ALX43" s="18"/>
      <c r="ALY43" s="18"/>
      <c r="ALZ43" s="18"/>
      <c r="AMA43" s="18"/>
      <c r="AMB43" s="18"/>
      <c r="AMC43" s="18"/>
      <c r="AMD43" s="18"/>
      <c r="AME43" s="18"/>
      <c r="AMF43" s="18"/>
      <c r="AMG43" s="18"/>
      <c r="AMH43" s="18"/>
      <c r="AMI43" s="18"/>
      <c r="AMJ43" s="18"/>
      <c r="AMK43" s="18"/>
      <c r="AML43" s="18"/>
      <c r="AMM43" s="18"/>
      <c r="AMN43" s="18"/>
      <c r="AMO43" s="18"/>
      <c r="AMP43" s="18"/>
      <c r="AMQ43" s="18"/>
      <c r="AMR43" s="18"/>
      <c r="AMS43" s="18"/>
      <c r="AMT43" s="18"/>
      <c r="AMU43" s="18"/>
      <c r="AMV43" s="18"/>
      <c r="AMW43" s="18"/>
      <c r="AMX43" s="18"/>
      <c r="AMY43" s="18"/>
      <c r="AMZ43" s="18"/>
      <c r="ANA43" s="18"/>
      <c r="ANB43" s="18"/>
      <c r="ANC43" s="18"/>
      <c r="AND43" s="18"/>
      <c r="ANE43" s="18"/>
      <c r="ANF43" s="18"/>
      <c r="ANG43" s="18"/>
      <c r="ANH43" s="18"/>
      <c r="ANI43" s="18"/>
      <c r="ANJ43" s="18"/>
      <c r="ANK43" s="18"/>
      <c r="ANL43" s="18"/>
      <c r="ANM43" s="18"/>
      <c r="ANN43" s="18"/>
      <c r="ANO43" s="18"/>
    </row>
    <row r="44" spans="1:1055" s="27" customFormat="1" ht="21.75" customHeight="1" thickBot="1" x14ac:dyDescent="0.3">
      <c r="A44" s="18"/>
      <c r="B44" s="63" t="s">
        <v>22</v>
      </c>
      <c r="C44" s="64"/>
      <c r="D44" s="93" t="str">
        <f>D3</f>
        <v>12 Month Period: 1 July 2015  - 30 June 2016</v>
      </c>
      <c r="E44" s="65"/>
      <c r="F44" s="66"/>
      <c r="G44" s="6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  <c r="IW44" s="18"/>
      <c r="IX44" s="18"/>
      <c r="IY44" s="18"/>
      <c r="IZ44" s="18"/>
      <c r="JA44" s="18"/>
      <c r="JB44" s="18"/>
      <c r="JC44" s="18"/>
      <c r="JD44" s="18"/>
      <c r="JE44" s="18"/>
      <c r="JF44" s="18"/>
      <c r="JG44" s="18"/>
      <c r="JH44" s="18"/>
      <c r="JI44" s="18"/>
      <c r="JJ44" s="18"/>
      <c r="JK44" s="18"/>
      <c r="JL44" s="18"/>
      <c r="JM44" s="18"/>
      <c r="JN44" s="18"/>
      <c r="JO44" s="18"/>
      <c r="JP44" s="18"/>
      <c r="JQ44" s="18"/>
      <c r="JR44" s="18"/>
      <c r="JS44" s="18"/>
      <c r="JT44" s="18"/>
      <c r="JU44" s="18"/>
      <c r="JV44" s="18"/>
      <c r="JW44" s="18"/>
      <c r="JX44" s="18"/>
      <c r="JY44" s="18"/>
      <c r="JZ44" s="18"/>
      <c r="KA44" s="18"/>
      <c r="KB44" s="18"/>
      <c r="KC44" s="18"/>
      <c r="KD44" s="18"/>
      <c r="KE44" s="18"/>
      <c r="KF44" s="18"/>
      <c r="KG44" s="18"/>
      <c r="KH44" s="18"/>
      <c r="KI44" s="18"/>
      <c r="KJ44" s="18"/>
      <c r="KK44" s="18"/>
      <c r="KL44" s="18"/>
      <c r="KM44" s="18"/>
      <c r="KN44" s="18"/>
      <c r="KO44" s="18"/>
      <c r="KP44" s="18"/>
      <c r="KQ44" s="18"/>
      <c r="KR44" s="18"/>
      <c r="KS44" s="18"/>
      <c r="KT44" s="18"/>
      <c r="KU44" s="18"/>
      <c r="KV44" s="18"/>
      <c r="KW44" s="18"/>
      <c r="KX44" s="18"/>
      <c r="KY44" s="18"/>
      <c r="KZ44" s="18"/>
      <c r="LA44" s="18"/>
      <c r="LB44" s="18"/>
      <c r="LC44" s="18"/>
      <c r="LD44" s="18"/>
      <c r="LE44" s="18"/>
      <c r="LF44" s="18"/>
      <c r="LG44" s="18"/>
      <c r="LH44" s="18"/>
      <c r="LI44" s="18"/>
      <c r="LJ44" s="18"/>
      <c r="LK44" s="18"/>
      <c r="LL44" s="18"/>
      <c r="LM44" s="18"/>
      <c r="LN44" s="18"/>
      <c r="LO44" s="18"/>
      <c r="LP44" s="18"/>
      <c r="LQ44" s="18"/>
      <c r="LR44" s="18"/>
      <c r="LS44" s="18"/>
      <c r="LT44" s="18"/>
      <c r="LU44" s="18"/>
      <c r="LV44" s="18"/>
      <c r="LW44" s="18"/>
      <c r="LX44" s="18"/>
      <c r="LY44" s="18"/>
      <c r="LZ44" s="18"/>
      <c r="MA44" s="18"/>
      <c r="MB44" s="18"/>
      <c r="MC44" s="18"/>
      <c r="MD44" s="18"/>
      <c r="ME44" s="18"/>
      <c r="MF44" s="18"/>
      <c r="MG44" s="18"/>
      <c r="MH44" s="18"/>
      <c r="MI44" s="18"/>
      <c r="MJ44" s="18"/>
      <c r="MK44" s="18"/>
      <c r="ML44" s="18"/>
      <c r="MM44" s="18"/>
      <c r="MN44" s="18"/>
      <c r="MO44" s="18"/>
      <c r="MP44" s="18"/>
      <c r="MQ44" s="18"/>
      <c r="MR44" s="18"/>
      <c r="MS44" s="18"/>
      <c r="MT44" s="18"/>
      <c r="MU44" s="18"/>
      <c r="MV44" s="18"/>
      <c r="MW44" s="18"/>
      <c r="MX44" s="18"/>
      <c r="MY44" s="18"/>
      <c r="MZ44" s="18"/>
      <c r="NA44" s="18"/>
      <c r="NB44" s="18"/>
      <c r="NC44" s="18"/>
      <c r="ND44" s="18"/>
      <c r="NE44" s="18"/>
      <c r="NF44" s="18"/>
      <c r="NG44" s="18"/>
      <c r="NH44" s="18"/>
      <c r="NI44" s="18"/>
      <c r="NJ44" s="18"/>
      <c r="NK44" s="18"/>
      <c r="NL44" s="18"/>
      <c r="NM44" s="18"/>
      <c r="NN44" s="18"/>
      <c r="NO44" s="18"/>
      <c r="NP44" s="18"/>
      <c r="NQ44" s="18"/>
      <c r="NR44" s="18"/>
      <c r="NS44" s="18"/>
      <c r="NT44" s="18"/>
      <c r="NU44" s="18"/>
      <c r="NV44" s="18"/>
      <c r="NW44" s="18"/>
      <c r="NX44" s="18"/>
      <c r="NY44" s="18"/>
      <c r="NZ44" s="18"/>
      <c r="OA44" s="18"/>
      <c r="OB44" s="18"/>
      <c r="OC44" s="18"/>
      <c r="OD44" s="18"/>
      <c r="OE44" s="18"/>
      <c r="OF44" s="18"/>
      <c r="OG44" s="18"/>
      <c r="OH44" s="18"/>
      <c r="OI44" s="18"/>
      <c r="OJ44" s="18"/>
      <c r="OK44" s="18"/>
      <c r="OL44" s="18"/>
      <c r="OM44" s="18"/>
      <c r="ON44" s="18"/>
      <c r="OO44" s="18"/>
      <c r="OP44" s="18"/>
      <c r="OQ44" s="18"/>
      <c r="OR44" s="18"/>
      <c r="OS44" s="18"/>
      <c r="OT44" s="18"/>
      <c r="OU44" s="18"/>
      <c r="OV44" s="18"/>
      <c r="OW44" s="18"/>
      <c r="OX44" s="18"/>
      <c r="OY44" s="18"/>
      <c r="OZ44" s="18"/>
      <c r="PA44" s="18"/>
      <c r="PB44" s="18"/>
      <c r="PC44" s="18"/>
      <c r="PD44" s="18"/>
      <c r="PE44" s="18"/>
      <c r="PF44" s="18"/>
      <c r="PG44" s="18"/>
      <c r="PH44" s="18"/>
      <c r="PI44" s="18"/>
      <c r="PJ44" s="18"/>
      <c r="PK44" s="18"/>
      <c r="PL44" s="18"/>
      <c r="PM44" s="18"/>
      <c r="PN44" s="18"/>
      <c r="PO44" s="18"/>
      <c r="PP44" s="18"/>
      <c r="PQ44" s="18"/>
      <c r="PR44" s="18"/>
      <c r="PS44" s="18"/>
      <c r="PT44" s="18"/>
      <c r="PU44" s="18"/>
      <c r="PV44" s="18"/>
      <c r="PW44" s="18"/>
      <c r="PX44" s="18"/>
      <c r="PY44" s="18"/>
      <c r="PZ44" s="18"/>
      <c r="QA44" s="18"/>
      <c r="QB44" s="18"/>
      <c r="QC44" s="18"/>
      <c r="QD44" s="18"/>
      <c r="QE44" s="18"/>
      <c r="QF44" s="18"/>
      <c r="QG44" s="18"/>
      <c r="QH44" s="18"/>
      <c r="QI44" s="18"/>
      <c r="QJ44" s="18"/>
      <c r="QK44" s="18"/>
      <c r="QL44" s="18"/>
      <c r="QM44" s="18"/>
      <c r="QN44" s="18"/>
      <c r="QO44" s="18"/>
      <c r="QP44" s="18"/>
      <c r="QQ44" s="18"/>
      <c r="QR44" s="18"/>
      <c r="QS44" s="18"/>
      <c r="QT44" s="18"/>
      <c r="QU44" s="18"/>
      <c r="QV44" s="18"/>
      <c r="QW44" s="18"/>
      <c r="QX44" s="18"/>
      <c r="QY44" s="18"/>
      <c r="QZ44" s="18"/>
      <c r="RA44" s="18"/>
      <c r="RB44" s="18"/>
      <c r="RC44" s="18"/>
      <c r="RD44" s="18"/>
      <c r="RE44" s="18"/>
      <c r="RF44" s="18"/>
      <c r="RG44" s="18"/>
      <c r="RH44" s="18"/>
      <c r="RI44" s="18"/>
      <c r="RJ44" s="18"/>
      <c r="RK44" s="18"/>
      <c r="RL44" s="18"/>
      <c r="RM44" s="18"/>
      <c r="RN44" s="18"/>
      <c r="RO44" s="18"/>
      <c r="RP44" s="18"/>
      <c r="RQ44" s="18"/>
      <c r="RR44" s="18"/>
      <c r="RS44" s="18"/>
      <c r="RT44" s="18"/>
      <c r="RU44" s="18"/>
      <c r="RV44" s="18"/>
      <c r="RW44" s="18"/>
      <c r="RX44" s="18"/>
      <c r="RY44" s="18"/>
      <c r="RZ44" s="18"/>
      <c r="SA44" s="18"/>
      <c r="SB44" s="18"/>
      <c r="SC44" s="18"/>
      <c r="SD44" s="18"/>
      <c r="SE44" s="18"/>
      <c r="SF44" s="18"/>
      <c r="SG44" s="18"/>
      <c r="SH44" s="18"/>
      <c r="SI44" s="18"/>
      <c r="SJ44" s="18"/>
      <c r="SK44" s="18"/>
      <c r="SL44" s="18"/>
      <c r="SM44" s="18"/>
      <c r="SN44" s="18"/>
      <c r="SO44" s="18"/>
      <c r="SP44" s="18"/>
      <c r="SQ44" s="18"/>
      <c r="SR44" s="18"/>
      <c r="SS44" s="18"/>
      <c r="ST44" s="18"/>
      <c r="SU44" s="18"/>
      <c r="SV44" s="18"/>
      <c r="SW44" s="18"/>
      <c r="SX44" s="18"/>
      <c r="SY44" s="18"/>
      <c r="SZ44" s="18"/>
      <c r="TA44" s="18"/>
      <c r="TB44" s="18"/>
      <c r="TC44" s="18"/>
      <c r="TD44" s="18"/>
      <c r="TE44" s="18"/>
      <c r="TF44" s="18"/>
      <c r="TG44" s="18"/>
      <c r="TH44" s="18"/>
      <c r="TI44" s="18"/>
      <c r="TJ44" s="18"/>
      <c r="TK44" s="18"/>
      <c r="TL44" s="18"/>
      <c r="TM44" s="18"/>
      <c r="TN44" s="18"/>
      <c r="TO44" s="18"/>
      <c r="TP44" s="18"/>
      <c r="TQ44" s="18"/>
      <c r="TR44" s="18"/>
      <c r="TS44" s="18"/>
      <c r="TT44" s="18"/>
      <c r="TU44" s="18"/>
      <c r="TV44" s="18"/>
      <c r="TW44" s="18"/>
      <c r="TX44" s="18"/>
      <c r="TY44" s="18"/>
      <c r="TZ44" s="18"/>
      <c r="UA44" s="18"/>
      <c r="UB44" s="18"/>
      <c r="UC44" s="18"/>
      <c r="UD44" s="18"/>
      <c r="UE44" s="18"/>
      <c r="UF44" s="18"/>
      <c r="UG44" s="18"/>
      <c r="UH44" s="18"/>
      <c r="UI44" s="18"/>
      <c r="UJ44" s="18"/>
      <c r="UK44" s="18"/>
      <c r="UL44" s="18"/>
      <c r="UM44" s="18"/>
      <c r="UN44" s="18"/>
      <c r="UO44" s="18"/>
      <c r="UP44" s="18"/>
      <c r="UQ44" s="18"/>
      <c r="UR44" s="18"/>
      <c r="US44" s="18"/>
      <c r="UT44" s="18"/>
      <c r="UU44" s="18"/>
      <c r="UV44" s="18"/>
      <c r="UW44" s="18"/>
      <c r="UX44" s="18"/>
      <c r="UY44" s="18"/>
      <c r="UZ44" s="18"/>
      <c r="VA44" s="18"/>
      <c r="VB44" s="18"/>
      <c r="VC44" s="18"/>
      <c r="VD44" s="18"/>
      <c r="VE44" s="18"/>
      <c r="VF44" s="18"/>
      <c r="VG44" s="18"/>
      <c r="VH44" s="18"/>
      <c r="VI44" s="18"/>
      <c r="VJ44" s="18"/>
      <c r="VK44" s="18"/>
      <c r="VL44" s="18"/>
      <c r="VM44" s="18"/>
      <c r="VN44" s="18"/>
      <c r="VO44" s="18"/>
      <c r="VP44" s="18"/>
      <c r="VQ44" s="18"/>
      <c r="VR44" s="18"/>
      <c r="VS44" s="18"/>
      <c r="VT44" s="18"/>
      <c r="VU44" s="18"/>
      <c r="VV44" s="18"/>
      <c r="VW44" s="18"/>
      <c r="VX44" s="18"/>
      <c r="VY44" s="18"/>
      <c r="VZ44" s="18"/>
      <c r="WA44" s="18"/>
      <c r="WB44" s="18"/>
      <c r="WC44" s="18"/>
      <c r="WD44" s="18"/>
      <c r="WE44" s="18"/>
      <c r="WF44" s="18"/>
      <c r="WG44" s="18"/>
      <c r="WH44" s="18"/>
      <c r="WI44" s="18"/>
      <c r="WJ44" s="18"/>
      <c r="WK44" s="18"/>
      <c r="WL44" s="18"/>
      <c r="WM44" s="18"/>
      <c r="WN44" s="18"/>
      <c r="WO44" s="18"/>
      <c r="WP44" s="18"/>
      <c r="WQ44" s="18"/>
      <c r="WR44" s="18"/>
      <c r="WS44" s="18"/>
      <c r="WT44" s="18"/>
      <c r="WU44" s="18"/>
      <c r="WV44" s="18"/>
      <c r="WW44" s="18"/>
      <c r="WX44" s="18"/>
      <c r="WY44" s="18"/>
      <c r="WZ44" s="18"/>
      <c r="XA44" s="18"/>
      <c r="XB44" s="18"/>
      <c r="XC44" s="18"/>
      <c r="XD44" s="18"/>
      <c r="XE44" s="18"/>
      <c r="XF44" s="18"/>
      <c r="XG44" s="18"/>
      <c r="XH44" s="18"/>
      <c r="XI44" s="18"/>
      <c r="XJ44" s="18"/>
      <c r="XK44" s="18"/>
      <c r="XL44" s="18"/>
      <c r="XM44" s="18"/>
      <c r="XN44" s="18"/>
      <c r="XO44" s="18"/>
      <c r="XP44" s="18"/>
      <c r="XQ44" s="18"/>
      <c r="XR44" s="18"/>
      <c r="XS44" s="18"/>
      <c r="XT44" s="18"/>
      <c r="XU44" s="18"/>
      <c r="XV44" s="18"/>
      <c r="XW44" s="18"/>
      <c r="XX44" s="18"/>
      <c r="XY44" s="18"/>
      <c r="XZ44" s="18"/>
      <c r="YA44" s="18"/>
      <c r="YB44" s="18"/>
      <c r="YC44" s="18"/>
      <c r="YD44" s="18"/>
      <c r="YE44" s="18"/>
      <c r="YF44" s="18"/>
      <c r="YG44" s="18"/>
      <c r="YH44" s="18"/>
      <c r="YI44" s="18"/>
      <c r="YJ44" s="18"/>
      <c r="YK44" s="18"/>
      <c r="YL44" s="18"/>
      <c r="YM44" s="18"/>
      <c r="YN44" s="18"/>
      <c r="YO44" s="18"/>
      <c r="YP44" s="18"/>
      <c r="YQ44" s="18"/>
      <c r="YR44" s="18"/>
      <c r="YS44" s="18"/>
      <c r="YT44" s="18"/>
      <c r="YU44" s="18"/>
      <c r="YV44" s="18"/>
      <c r="YW44" s="18"/>
      <c r="YX44" s="18"/>
      <c r="YY44" s="18"/>
      <c r="YZ44" s="18"/>
      <c r="ZA44" s="18"/>
      <c r="ZB44" s="18"/>
      <c r="ZC44" s="18"/>
      <c r="ZD44" s="18"/>
      <c r="ZE44" s="18"/>
      <c r="ZF44" s="18"/>
      <c r="ZG44" s="18"/>
      <c r="ZH44" s="18"/>
      <c r="ZI44" s="18"/>
      <c r="ZJ44" s="18"/>
      <c r="ZK44" s="18"/>
      <c r="ZL44" s="18"/>
      <c r="ZM44" s="18"/>
      <c r="ZN44" s="18"/>
      <c r="ZO44" s="18"/>
      <c r="ZP44" s="18"/>
      <c r="ZQ44" s="18"/>
      <c r="ZR44" s="18"/>
      <c r="ZS44" s="18"/>
      <c r="ZT44" s="18"/>
      <c r="ZU44" s="18"/>
      <c r="ZV44" s="18"/>
      <c r="ZW44" s="18"/>
      <c r="ZX44" s="18"/>
      <c r="ZY44" s="18"/>
      <c r="ZZ44" s="18"/>
      <c r="AAA44" s="18"/>
      <c r="AAB44" s="18"/>
      <c r="AAC44" s="18"/>
      <c r="AAD44" s="18"/>
      <c r="AAE44" s="18"/>
      <c r="AAF44" s="18"/>
      <c r="AAG44" s="18"/>
      <c r="AAH44" s="18"/>
      <c r="AAI44" s="18"/>
      <c r="AAJ44" s="18"/>
      <c r="AAK44" s="18"/>
      <c r="AAL44" s="18"/>
      <c r="AAM44" s="18"/>
      <c r="AAN44" s="18"/>
      <c r="AAO44" s="18"/>
      <c r="AAP44" s="18"/>
      <c r="AAQ44" s="18"/>
      <c r="AAR44" s="18"/>
      <c r="AAS44" s="18"/>
      <c r="AAT44" s="18"/>
      <c r="AAU44" s="18"/>
      <c r="AAV44" s="18"/>
      <c r="AAW44" s="18"/>
      <c r="AAX44" s="18"/>
      <c r="AAY44" s="18"/>
      <c r="AAZ44" s="18"/>
      <c r="ABA44" s="18"/>
      <c r="ABB44" s="18"/>
      <c r="ABC44" s="18"/>
      <c r="ABD44" s="18"/>
      <c r="ABE44" s="18"/>
      <c r="ABF44" s="18"/>
      <c r="ABG44" s="18"/>
      <c r="ABH44" s="18"/>
      <c r="ABI44" s="18"/>
      <c r="ABJ44" s="18"/>
      <c r="ABK44" s="18"/>
      <c r="ABL44" s="18"/>
      <c r="ABM44" s="18"/>
      <c r="ABN44" s="18"/>
      <c r="ABO44" s="18"/>
      <c r="ABP44" s="18"/>
      <c r="ABQ44" s="18"/>
      <c r="ABR44" s="18"/>
      <c r="ABS44" s="18"/>
      <c r="ABT44" s="18"/>
      <c r="ABU44" s="18"/>
      <c r="ABV44" s="18"/>
      <c r="ABW44" s="18"/>
      <c r="ABX44" s="18"/>
      <c r="ABY44" s="18"/>
      <c r="ABZ44" s="18"/>
      <c r="ACA44" s="18"/>
      <c r="ACB44" s="18"/>
      <c r="ACC44" s="18"/>
      <c r="ACD44" s="18"/>
      <c r="ACE44" s="18"/>
      <c r="ACF44" s="18"/>
      <c r="ACG44" s="18"/>
      <c r="ACH44" s="18"/>
      <c r="ACI44" s="18"/>
      <c r="ACJ44" s="18"/>
      <c r="ACK44" s="18"/>
      <c r="ACL44" s="18"/>
      <c r="ACM44" s="18"/>
      <c r="ACN44" s="18"/>
      <c r="ACO44" s="18"/>
      <c r="ACP44" s="18"/>
      <c r="ACQ44" s="18"/>
      <c r="ACR44" s="18"/>
      <c r="ACS44" s="18"/>
      <c r="ACT44" s="18"/>
      <c r="ACU44" s="18"/>
      <c r="ACV44" s="18"/>
      <c r="ACW44" s="18"/>
      <c r="ACX44" s="18"/>
      <c r="ACY44" s="18"/>
      <c r="ACZ44" s="18"/>
      <c r="ADA44" s="18"/>
      <c r="ADB44" s="18"/>
      <c r="ADC44" s="18"/>
      <c r="ADD44" s="18"/>
      <c r="ADE44" s="18"/>
      <c r="ADF44" s="18"/>
      <c r="ADG44" s="18"/>
      <c r="ADH44" s="18"/>
      <c r="ADI44" s="18"/>
      <c r="ADJ44" s="18"/>
      <c r="ADK44" s="18"/>
      <c r="ADL44" s="18"/>
      <c r="ADM44" s="18"/>
      <c r="ADN44" s="18"/>
      <c r="ADO44" s="18"/>
      <c r="ADP44" s="18"/>
      <c r="ADQ44" s="18"/>
      <c r="ADR44" s="18"/>
      <c r="ADS44" s="18"/>
      <c r="ADT44" s="18"/>
      <c r="ADU44" s="18"/>
      <c r="ADV44" s="18"/>
      <c r="ADW44" s="18"/>
      <c r="ADX44" s="18"/>
      <c r="ADY44" s="18"/>
      <c r="ADZ44" s="18"/>
      <c r="AEA44" s="18"/>
      <c r="AEB44" s="18"/>
      <c r="AEC44" s="18"/>
      <c r="AED44" s="18"/>
      <c r="AEE44" s="18"/>
      <c r="AEF44" s="18"/>
      <c r="AEG44" s="18"/>
      <c r="AEH44" s="18"/>
      <c r="AEI44" s="18"/>
      <c r="AEJ44" s="18"/>
      <c r="AEK44" s="18"/>
      <c r="AEL44" s="18"/>
      <c r="AEM44" s="18"/>
      <c r="AEN44" s="18"/>
      <c r="AEO44" s="18"/>
      <c r="AEP44" s="18"/>
      <c r="AEQ44" s="18"/>
      <c r="AER44" s="18"/>
      <c r="AES44" s="18"/>
      <c r="AET44" s="18"/>
      <c r="AEU44" s="18"/>
      <c r="AEV44" s="18"/>
      <c r="AEW44" s="18"/>
      <c r="AEX44" s="18"/>
      <c r="AEY44" s="18"/>
      <c r="AEZ44" s="18"/>
      <c r="AFA44" s="18"/>
      <c r="AFB44" s="18"/>
      <c r="AFC44" s="18"/>
      <c r="AFD44" s="18"/>
      <c r="AFE44" s="18"/>
      <c r="AFF44" s="18"/>
      <c r="AFG44" s="18"/>
      <c r="AFH44" s="18"/>
      <c r="AFI44" s="18"/>
      <c r="AFJ44" s="18"/>
      <c r="AFK44" s="18"/>
      <c r="AFL44" s="18"/>
      <c r="AFM44" s="18"/>
      <c r="AFN44" s="18"/>
      <c r="AFO44" s="18"/>
      <c r="AFP44" s="18"/>
      <c r="AFQ44" s="18"/>
      <c r="AFR44" s="18"/>
      <c r="AFS44" s="18"/>
      <c r="AFT44" s="18"/>
      <c r="AFU44" s="18"/>
      <c r="AFV44" s="18"/>
      <c r="AFW44" s="18"/>
      <c r="AFX44" s="18"/>
      <c r="AFY44" s="18"/>
      <c r="AFZ44" s="18"/>
      <c r="AGA44" s="18"/>
      <c r="AGB44" s="18"/>
      <c r="AGC44" s="18"/>
      <c r="AGD44" s="18"/>
      <c r="AGE44" s="18"/>
      <c r="AGF44" s="18"/>
      <c r="AGG44" s="18"/>
      <c r="AGH44" s="18"/>
      <c r="AGI44" s="18"/>
      <c r="AGJ44" s="18"/>
      <c r="AGK44" s="18"/>
      <c r="AGL44" s="18"/>
      <c r="AGM44" s="18"/>
      <c r="AGN44" s="18"/>
      <c r="AGO44" s="18"/>
      <c r="AGP44" s="18"/>
      <c r="AGQ44" s="18"/>
      <c r="AGR44" s="18"/>
      <c r="AGS44" s="18"/>
      <c r="AGT44" s="18"/>
      <c r="AGU44" s="18"/>
      <c r="AGV44" s="18"/>
      <c r="AGW44" s="18"/>
      <c r="AGX44" s="18"/>
      <c r="AGY44" s="18"/>
      <c r="AGZ44" s="18"/>
      <c r="AHA44" s="18"/>
      <c r="AHB44" s="18"/>
      <c r="AHC44" s="18"/>
      <c r="AHD44" s="18"/>
      <c r="AHE44" s="18"/>
      <c r="AHF44" s="18"/>
      <c r="AHG44" s="18"/>
      <c r="AHH44" s="18"/>
      <c r="AHI44" s="18"/>
      <c r="AHJ44" s="18"/>
      <c r="AHK44" s="18"/>
      <c r="AHL44" s="18"/>
      <c r="AHM44" s="18"/>
      <c r="AHN44" s="18"/>
      <c r="AHO44" s="18"/>
      <c r="AHP44" s="18"/>
      <c r="AHQ44" s="18"/>
      <c r="AHR44" s="18"/>
      <c r="AHS44" s="18"/>
      <c r="AHT44" s="18"/>
      <c r="AHU44" s="18"/>
      <c r="AHV44" s="18"/>
      <c r="AHW44" s="18"/>
      <c r="AHX44" s="18"/>
      <c r="AHY44" s="18"/>
      <c r="AHZ44" s="18"/>
      <c r="AIA44" s="18"/>
      <c r="AIB44" s="18"/>
      <c r="AIC44" s="18"/>
      <c r="AID44" s="18"/>
      <c r="AIE44" s="18"/>
      <c r="AIF44" s="18"/>
      <c r="AIG44" s="18"/>
      <c r="AIH44" s="18"/>
      <c r="AII44" s="18"/>
      <c r="AIJ44" s="18"/>
      <c r="AIK44" s="18"/>
      <c r="AIL44" s="18"/>
      <c r="AIM44" s="18"/>
      <c r="AIN44" s="18"/>
      <c r="AIO44" s="18"/>
      <c r="AIP44" s="18"/>
      <c r="AIQ44" s="18"/>
      <c r="AIR44" s="18"/>
      <c r="AIS44" s="18"/>
      <c r="AIT44" s="18"/>
      <c r="AIU44" s="18"/>
      <c r="AIV44" s="18"/>
      <c r="AIW44" s="18"/>
      <c r="AIX44" s="18"/>
      <c r="AIY44" s="18"/>
      <c r="AIZ44" s="18"/>
      <c r="AJA44" s="18"/>
      <c r="AJB44" s="18"/>
      <c r="AJC44" s="18"/>
      <c r="AJD44" s="18"/>
      <c r="AJE44" s="18"/>
      <c r="AJF44" s="18"/>
      <c r="AJG44" s="18"/>
      <c r="AJH44" s="18"/>
      <c r="AJI44" s="18"/>
      <c r="AJJ44" s="18"/>
      <c r="AJK44" s="18"/>
      <c r="AJL44" s="18"/>
      <c r="AJM44" s="18"/>
      <c r="AJN44" s="18"/>
      <c r="AJO44" s="18"/>
      <c r="AJP44" s="18"/>
      <c r="AJQ44" s="18"/>
      <c r="AJR44" s="18"/>
      <c r="AJS44" s="18"/>
      <c r="AJT44" s="18"/>
      <c r="AJU44" s="18"/>
      <c r="AJV44" s="18"/>
      <c r="AJW44" s="18"/>
      <c r="AJX44" s="18"/>
      <c r="AJY44" s="18"/>
      <c r="AJZ44" s="18"/>
      <c r="AKA44" s="18"/>
      <c r="AKB44" s="18"/>
      <c r="AKC44" s="18"/>
      <c r="AKD44" s="18"/>
      <c r="AKE44" s="18"/>
      <c r="AKF44" s="18"/>
      <c r="AKG44" s="18"/>
      <c r="AKH44" s="18"/>
      <c r="AKI44" s="18"/>
      <c r="AKJ44" s="18"/>
      <c r="AKK44" s="18"/>
      <c r="AKL44" s="18"/>
      <c r="AKM44" s="18"/>
      <c r="AKN44" s="18"/>
      <c r="AKO44" s="18"/>
      <c r="AKP44" s="18"/>
      <c r="AKQ44" s="18"/>
      <c r="AKR44" s="18"/>
      <c r="AKS44" s="18"/>
      <c r="AKT44" s="18"/>
      <c r="AKU44" s="18"/>
      <c r="AKV44" s="18"/>
      <c r="AKW44" s="18"/>
      <c r="AKX44" s="18"/>
      <c r="AKY44" s="18"/>
      <c r="AKZ44" s="18"/>
      <c r="ALA44" s="18"/>
      <c r="ALB44" s="18"/>
      <c r="ALC44" s="18"/>
      <c r="ALD44" s="18"/>
      <c r="ALE44" s="18"/>
      <c r="ALF44" s="18"/>
      <c r="ALG44" s="18"/>
      <c r="ALH44" s="18"/>
      <c r="ALI44" s="18"/>
      <c r="ALJ44" s="18"/>
      <c r="ALK44" s="18"/>
      <c r="ALL44" s="18"/>
      <c r="ALM44" s="18"/>
      <c r="ALN44" s="18"/>
      <c r="ALO44" s="18"/>
      <c r="ALP44" s="18"/>
      <c r="ALQ44" s="18"/>
      <c r="ALR44" s="18"/>
      <c r="ALS44" s="18"/>
      <c r="ALT44" s="18"/>
      <c r="ALU44" s="18"/>
      <c r="ALV44" s="18"/>
      <c r="ALW44" s="18"/>
      <c r="ALX44" s="18"/>
      <c r="ALY44" s="18"/>
      <c r="ALZ44" s="18"/>
      <c r="AMA44" s="18"/>
      <c r="AMB44" s="18"/>
      <c r="AMC44" s="18"/>
      <c r="AMD44" s="18"/>
      <c r="AME44" s="18"/>
      <c r="AMF44" s="18"/>
      <c r="AMG44" s="18"/>
      <c r="AMH44" s="18"/>
      <c r="AMI44" s="18"/>
      <c r="AMJ44" s="18"/>
      <c r="AMK44" s="18"/>
      <c r="AML44" s="18"/>
      <c r="AMM44" s="18"/>
      <c r="AMN44" s="18"/>
      <c r="AMO44" s="18"/>
      <c r="AMP44" s="18"/>
      <c r="AMQ44" s="18"/>
      <c r="AMR44" s="18"/>
      <c r="AMS44" s="18"/>
      <c r="AMT44" s="18"/>
      <c r="AMU44" s="18"/>
      <c r="AMV44" s="18"/>
      <c r="AMW44" s="18"/>
      <c r="AMX44" s="18"/>
      <c r="AMY44" s="18"/>
      <c r="AMZ44" s="18"/>
      <c r="ANA44" s="18"/>
      <c r="ANB44" s="18"/>
      <c r="ANC44" s="18"/>
      <c r="AND44" s="18"/>
      <c r="ANE44" s="18"/>
      <c r="ANF44" s="18"/>
      <c r="ANG44" s="18"/>
      <c r="ANH44" s="18"/>
      <c r="ANI44" s="18"/>
      <c r="ANJ44" s="18"/>
      <c r="ANK44" s="18"/>
      <c r="ANL44" s="18"/>
      <c r="ANM44" s="18"/>
      <c r="ANN44" s="18"/>
      <c r="ANO44" s="18"/>
    </row>
    <row r="45" spans="1:1055" s="5" customFormat="1" ht="12.75" customHeight="1" thickTop="1" thickBot="1" x14ac:dyDescent="0.25">
      <c r="A45" s="11"/>
      <c r="B45" s="30"/>
      <c r="C45" s="31"/>
      <c r="D45" s="32"/>
      <c r="E45" s="33"/>
      <c r="F45" s="33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  <c r="IR45" s="7"/>
      <c r="IS45" s="7"/>
      <c r="IT45" s="7"/>
      <c r="IU45" s="7"/>
      <c r="IV45" s="7"/>
      <c r="IW45" s="7"/>
      <c r="IX45" s="7"/>
      <c r="IY45" s="7"/>
      <c r="IZ45" s="7"/>
      <c r="JA45" s="7"/>
      <c r="JB45" s="7"/>
      <c r="JC45" s="7"/>
      <c r="JD45" s="7"/>
      <c r="JE45" s="7"/>
      <c r="JF45" s="7"/>
      <c r="JG45" s="7"/>
      <c r="JH45" s="7"/>
      <c r="JI45" s="7"/>
      <c r="JJ45" s="7"/>
      <c r="JK45" s="7"/>
      <c r="JL45" s="7"/>
      <c r="JM45" s="7"/>
      <c r="JN45" s="7"/>
      <c r="JO45" s="7"/>
      <c r="JP45" s="7"/>
      <c r="JQ45" s="7"/>
      <c r="JR45" s="7"/>
      <c r="JS45" s="7"/>
      <c r="JT45" s="7"/>
      <c r="JU45" s="7"/>
      <c r="JV45" s="7"/>
      <c r="JW45" s="7"/>
      <c r="JX45" s="7"/>
      <c r="JY45" s="7"/>
      <c r="JZ45" s="7"/>
      <c r="KA45" s="7"/>
      <c r="KB45" s="7"/>
      <c r="KC45" s="7"/>
      <c r="KD45" s="7"/>
      <c r="KE45" s="7"/>
      <c r="KF45" s="7"/>
      <c r="KG45" s="7"/>
      <c r="KH45" s="7"/>
      <c r="KI45" s="7"/>
      <c r="KJ45" s="7"/>
      <c r="KK45" s="7"/>
      <c r="KL45" s="7"/>
      <c r="KM45" s="7"/>
      <c r="KN45" s="7"/>
      <c r="KO45" s="7"/>
      <c r="KP45" s="7"/>
      <c r="KQ45" s="7"/>
      <c r="KR45" s="7"/>
      <c r="KS45" s="7"/>
      <c r="KT45" s="7"/>
      <c r="KU45" s="7"/>
      <c r="KV45" s="7"/>
      <c r="KW45" s="7"/>
      <c r="KX45" s="7"/>
      <c r="KY45" s="7"/>
      <c r="KZ45" s="7"/>
      <c r="LA45" s="7"/>
      <c r="LB45" s="7"/>
      <c r="LC45" s="7"/>
      <c r="LD45" s="7"/>
      <c r="LE45" s="7"/>
      <c r="LF45" s="7"/>
      <c r="LG45" s="7"/>
      <c r="LH45" s="7"/>
      <c r="LI45" s="7"/>
      <c r="LJ45" s="7"/>
      <c r="LK45" s="7"/>
      <c r="LL45" s="7"/>
      <c r="LM45" s="7"/>
      <c r="LN45" s="7"/>
      <c r="LO45" s="7"/>
      <c r="LP45" s="7"/>
      <c r="LQ45" s="7"/>
      <c r="LR45" s="7"/>
      <c r="LS45" s="7"/>
      <c r="LT45" s="7"/>
      <c r="LU45" s="7"/>
      <c r="LV45" s="7"/>
      <c r="LW45" s="7"/>
      <c r="LX45" s="7"/>
      <c r="LY45" s="7"/>
      <c r="LZ45" s="7"/>
      <c r="MA45" s="7"/>
      <c r="MB45" s="7"/>
      <c r="MC45" s="7"/>
      <c r="MD45" s="7"/>
      <c r="ME45" s="7"/>
      <c r="MF45" s="7"/>
      <c r="MG45" s="7"/>
      <c r="MH45" s="7"/>
      <c r="MI45" s="7"/>
      <c r="MJ45" s="7"/>
      <c r="MK45" s="7"/>
      <c r="ML45" s="7"/>
      <c r="MM45" s="7"/>
      <c r="MN45" s="7"/>
      <c r="MO45" s="7"/>
      <c r="MP45" s="7"/>
      <c r="MQ45" s="7"/>
      <c r="MR45" s="7"/>
      <c r="MS45" s="7"/>
      <c r="MT45" s="7"/>
      <c r="MU45" s="7"/>
      <c r="MV45" s="7"/>
      <c r="MW45" s="7"/>
      <c r="MX45" s="7"/>
      <c r="MY45" s="7"/>
      <c r="MZ45" s="7"/>
      <c r="NA45" s="7"/>
      <c r="NB45" s="7"/>
      <c r="NC45" s="7"/>
      <c r="ND45" s="7"/>
      <c r="NE45" s="7"/>
      <c r="NF45" s="7"/>
      <c r="NG45" s="7"/>
      <c r="NH45" s="7"/>
      <c r="NI45" s="7"/>
      <c r="NJ45" s="7"/>
      <c r="NK45" s="7"/>
      <c r="NL45" s="7"/>
      <c r="NM45" s="7"/>
      <c r="NN45" s="7"/>
      <c r="NO45" s="7"/>
      <c r="NP45" s="7"/>
      <c r="NQ45" s="7"/>
      <c r="NR45" s="7"/>
      <c r="NS45" s="7"/>
      <c r="NT45" s="7"/>
      <c r="NU45" s="7"/>
      <c r="NV45" s="7"/>
      <c r="NW45" s="7"/>
      <c r="NX45" s="7"/>
      <c r="NY45" s="7"/>
      <c r="NZ45" s="7"/>
      <c r="OA45" s="7"/>
      <c r="OB45" s="7"/>
      <c r="OC45" s="7"/>
      <c r="OD45" s="7"/>
      <c r="OE45" s="7"/>
      <c r="OF45" s="7"/>
      <c r="OG45" s="7"/>
      <c r="OH45" s="7"/>
      <c r="OI45" s="7"/>
      <c r="OJ45" s="7"/>
      <c r="OK45" s="7"/>
      <c r="OL45" s="7"/>
      <c r="OM45" s="7"/>
      <c r="ON45" s="7"/>
      <c r="OO45" s="7"/>
      <c r="OP45" s="7"/>
      <c r="OQ45" s="7"/>
      <c r="OR45" s="7"/>
      <c r="OS45" s="7"/>
      <c r="OT45" s="7"/>
      <c r="OU45" s="7"/>
      <c r="OV45" s="7"/>
      <c r="OW45" s="7"/>
      <c r="OX45" s="7"/>
      <c r="OY45" s="7"/>
      <c r="OZ45" s="7"/>
      <c r="PA45" s="7"/>
      <c r="PB45" s="7"/>
      <c r="PC45" s="7"/>
      <c r="PD45" s="7"/>
      <c r="PE45" s="7"/>
      <c r="PF45" s="7"/>
      <c r="PG45" s="7"/>
      <c r="PH45" s="7"/>
      <c r="PI45" s="7"/>
      <c r="PJ45" s="7"/>
      <c r="PK45" s="7"/>
      <c r="PL45" s="7"/>
      <c r="PM45" s="7"/>
      <c r="PN45" s="7"/>
      <c r="PO45" s="7"/>
      <c r="PP45" s="7"/>
      <c r="PQ45" s="7"/>
      <c r="PR45" s="7"/>
      <c r="PS45" s="7"/>
      <c r="PT45" s="7"/>
      <c r="PU45" s="7"/>
      <c r="PV45" s="7"/>
      <c r="PW45" s="7"/>
      <c r="PX45" s="7"/>
      <c r="PY45" s="7"/>
      <c r="PZ45" s="7"/>
      <c r="QA45" s="7"/>
      <c r="QB45" s="7"/>
      <c r="QC45" s="7"/>
      <c r="QD45" s="7"/>
      <c r="QE45" s="7"/>
      <c r="QF45" s="7"/>
      <c r="QG45" s="7"/>
      <c r="QH45" s="7"/>
      <c r="QI45" s="7"/>
      <c r="QJ45" s="7"/>
      <c r="QK45" s="7"/>
      <c r="QL45" s="7"/>
      <c r="QM45" s="7"/>
      <c r="QN45" s="7"/>
      <c r="QO45" s="7"/>
      <c r="QP45" s="7"/>
      <c r="QQ45" s="7"/>
      <c r="QR45" s="7"/>
      <c r="QS45" s="7"/>
      <c r="QT45" s="7"/>
      <c r="QU45" s="7"/>
      <c r="QV45" s="7"/>
      <c r="QW45" s="7"/>
      <c r="QX45" s="7"/>
      <c r="QY45" s="7"/>
      <c r="QZ45" s="7"/>
      <c r="RA45" s="7"/>
      <c r="RB45" s="7"/>
      <c r="RC45" s="7"/>
      <c r="RD45" s="7"/>
      <c r="RE45" s="7"/>
      <c r="RF45" s="7"/>
      <c r="RG45" s="7"/>
      <c r="RH45" s="7"/>
      <c r="RI45" s="7"/>
      <c r="RJ45" s="7"/>
      <c r="RK45" s="7"/>
      <c r="RL45" s="7"/>
      <c r="RM45" s="7"/>
      <c r="RN45" s="7"/>
      <c r="RO45" s="7"/>
      <c r="RP45" s="7"/>
      <c r="RQ45" s="7"/>
      <c r="RR45" s="7"/>
      <c r="RS45" s="7"/>
      <c r="RT45" s="7"/>
      <c r="RU45" s="7"/>
      <c r="RV45" s="7"/>
      <c r="RW45" s="7"/>
      <c r="RX45" s="7"/>
      <c r="RY45" s="7"/>
      <c r="RZ45" s="7"/>
      <c r="SA45" s="7"/>
      <c r="SB45" s="7"/>
      <c r="SC45" s="7"/>
      <c r="SD45" s="7"/>
      <c r="SE45" s="7"/>
      <c r="SF45" s="7"/>
      <c r="SG45" s="7"/>
      <c r="SH45" s="7"/>
      <c r="SI45" s="7"/>
      <c r="SJ45" s="7"/>
      <c r="SK45" s="7"/>
      <c r="SL45" s="7"/>
      <c r="SM45" s="7"/>
      <c r="SN45" s="7"/>
      <c r="SO45" s="7"/>
      <c r="SP45" s="7"/>
      <c r="SQ45" s="7"/>
      <c r="SR45" s="7"/>
      <c r="SS45" s="7"/>
      <c r="ST45" s="7"/>
      <c r="SU45" s="7"/>
      <c r="SV45" s="7"/>
      <c r="SW45" s="7"/>
      <c r="SX45" s="7"/>
      <c r="SY45" s="7"/>
      <c r="SZ45" s="7"/>
      <c r="TA45" s="7"/>
      <c r="TB45" s="7"/>
      <c r="TC45" s="7"/>
      <c r="TD45" s="7"/>
      <c r="TE45" s="7"/>
      <c r="TF45" s="7"/>
      <c r="TG45" s="7"/>
      <c r="TH45" s="7"/>
      <c r="TI45" s="7"/>
      <c r="TJ45" s="7"/>
      <c r="TK45" s="7"/>
      <c r="TL45" s="7"/>
      <c r="TM45" s="7"/>
      <c r="TN45" s="7"/>
      <c r="TO45" s="7"/>
      <c r="TP45" s="7"/>
      <c r="TQ45" s="7"/>
      <c r="TR45" s="7"/>
      <c r="TS45" s="7"/>
      <c r="TT45" s="7"/>
      <c r="TU45" s="7"/>
      <c r="TV45" s="7"/>
      <c r="TW45" s="7"/>
      <c r="TX45" s="7"/>
      <c r="TY45" s="7"/>
      <c r="TZ45" s="7"/>
      <c r="UA45" s="7"/>
      <c r="UB45" s="7"/>
      <c r="UC45" s="7"/>
      <c r="UD45" s="7"/>
      <c r="UE45" s="7"/>
      <c r="UF45" s="7"/>
      <c r="UG45" s="7"/>
      <c r="UH45" s="7"/>
      <c r="UI45" s="7"/>
      <c r="UJ45" s="7"/>
      <c r="UK45" s="7"/>
      <c r="UL45" s="7"/>
      <c r="UM45" s="7"/>
      <c r="UN45" s="7"/>
      <c r="UO45" s="7"/>
      <c r="UP45" s="7"/>
      <c r="UQ45" s="7"/>
      <c r="UR45" s="7"/>
      <c r="US45" s="7"/>
      <c r="UT45" s="7"/>
      <c r="UU45" s="7"/>
      <c r="UV45" s="7"/>
      <c r="UW45" s="7"/>
      <c r="UX45" s="7"/>
      <c r="UY45" s="7"/>
      <c r="UZ45" s="7"/>
      <c r="VA45" s="7"/>
      <c r="VB45" s="7"/>
      <c r="VC45" s="7"/>
      <c r="VD45" s="7"/>
      <c r="VE45" s="7"/>
      <c r="VF45" s="7"/>
      <c r="VG45" s="7"/>
      <c r="VH45" s="7"/>
      <c r="VI45" s="7"/>
      <c r="VJ45" s="7"/>
      <c r="VK45" s="7"/>
      <c r="VL45" s="7"/>
      <c r="VM45" s="7"/>
      <c r="VN45" s="7"/>
      <c r="VO45" s="7"/>
      <c r="VP45" s="7"/>
      <c r="VQ45" s="7"/>
      <c r="VR45" s="7"/>
      <c r="VS45" s="7"/>
      <c r="VT45" s="7"/>
      <c r="VU45" s="7"/>
      <c r="VV45" s="7"/>
      <c r="VW45" s="7"/>
      <c r="VX45" s="7"/>
      <c r="VY45" s="7"/>
      <c r="VZ45" s="7"/>
      <c r="WA45" s="7"/>
      <c r="WB45" s="7"/>
      <c r="WC45" s="7"/>
      <c r="WD45" s="7"/>
      <c r="WE45" s="7"/>
      <c r="WF45" s="7"/>
      <c r="WG45" s="7"/>
      <c r="WH45" s="7"/>
      <c r="WI45" s="7"/>
      <c r="WJ45" s="7"/>
      <c r="WK45" s="7"/>
      <c r="WL45" s="7"/>
      <c r="WM45" s="7"/>
      <c r="WN45" s="7"/>
      <c r="WO45" s="7"/>
      <c r="WP45" s="7"/>
      <c r="WQ45" s="7"/>
      <c r="WR45" s="7"/>
      <c r="WS45" s="7"/>
      <c r="WT45" s="7"/>
      <c r="WU45" s="7"/>
      <c r="WV45" s="7"/>
      <c r="WW45" s="7"/>
      <c r="WX45" s="7"/>
      <c r="WY45" s="7"/>
      <c r="WZ45" s="7"/>
      <c r="XA45" s="7"/>
      <c r="XB45" s="7"/>
      <c r="XC45" s="7"/>
      <c r="XD45" s="7"/>
      <c r="XE45" s="7"/>
      <c r="XF45" s="7"/>
      <c r="XG45" s="7"/>
      <c r="XH45" s="7"/>
      <c r="XI45" s="7"/>
      <c r="XJ45" s="7"/>
      <c r="XK45" s="7"/>
      <c r="XL45" s="7"/>
      <c r="XM45" s="7"/>
      <c r="XN45" s="7"/>
      <c r="XO45" s="7"/>
      <c r="XP45" s="7"/>
      <c r="XQ45" s="7"/>
      <c r="XR45" s="7"/>
      <c r="XS45" s="7"/>
      <c r="XT45" s="7"/>
      <c r="XU45" s="7"/>
      <c r="XV45" s="7"/>
      <c r="XW45" s="7"/>
      <c r="XX45" s="7"/>
      <c r="XY45" s="7"/>
      <c r="XZ45" s="7"/>
      <c r="YA45" s="7"/>
      <c r="YB45" s="7"/>
      <c r="YC45" s="7"/>
      <c r="YD45" s="7"/>
      <c r="YE45" s="7"/>
      <c r="YF45" s="7"/>
      <c r="YG45" s="7"/>
      <c r="YH45" s="7"/>
      <c r="YI45" s="7"/>
      <c r="YJ45" s="7"/>
      <c r="YK45" s="7"/>
      <c r="YL45" s="7"/>
      <c r="YM45" s="7"/>
      <c r="YN45" s="7"/>
      <c r="YO45" s="7"/>
      <c r="YP45" s="7"/>
      <c r="YQ45" s="7"/>
      <c r="YR45" s="7"/>
      <c r="YS45" s="7"/>
      <c r="YT45" s="7"/>
      <c r="YU45" s="7"/>
      <c r="YV45" s="7"/>
      <c r="YW45" s="7"/>
      <c r="YX45" s="7"/>
      <c r="YY45" s="7"/>
      <c r="YZ45" s="7"/>
      <c r="ZA45" s="7"/>
      <c r="ZB45" s="7"/>
      <c r="ZC45" s="7"/>
      <c r="ZD45" s="7"/>
      <c r="ZE45" s="7"/>
      <c r="ZF45" s="7"/>
      <c r="ZG45" s="7"/>
      <c r="ZH45" s="7"/>
      <c r="ZI45" s="7"/>
      <c r="ZJ45" s="7"/>
      <c r="ZK45" s="7"/>
      <c r="ZL45" s="7"/>
      <c r="ZM45" s="7"/>
      <c r="ZN45" s="7"/>
      <c r="ZO45" s="7"/>
      <c r="ZP45" s="7"/>
      <c r="ZQ45" s="7"/>
      <c r="ZR45" s="7"/>
      <c r="ZS45" s="7"/>
      <c r="ZT45" s="7"/>
      <c r="ZU45" s="7"/>
      <c r="ZV45" s="7"/>
      <c r="ZW45" s="7"/>
      <c r="ZX45" s="7"/>
      <c r="ZY45" s="7"/>
      <c r="ZZ45" s="7"/>
      <c r="AAA45" s="7"/>
      <c r="AAB45" s="7"/>
      <c r="AAC45" s="7"/>
      <c r="AAD45" s="7"/>
      <c r="AAE45" s="7"/>
      <c r="AAF45" s="7"/>
      <c r="AAG45" s="7"/>
      <c r="AAH45" s="7"/>
      <c r="AAI45" s="7"/>
      <c r="AAJ45" s="7"/>
      <c r="AAK45" s="7"/>
      <c r="AAL45" s="7"/>
      <c r="AAM45" s="7"/>
      <c r="AAN45" s="7"/>
      <c r="AAO45" s="7"/>
      <c r="AAP45" s="7"/>
      <c r="AAQ45" s="7"/>
      <c r="AAR45" s="7"/>
      <c r="AAS45" s="7"/>
      <c r="AAT45" s="7"/>
      <c r="AAU45" s="7"/>
      <c r="AAV45" s="7"/>
      <c r="AAW45" s="7"/>
      <c r="AAX45" s="7"/>
      <c r="AAY45" s="7"/>
      <c r="AAZ45" s="7"/>
      <c r="ABA45" s="7"/>
      <c r="ABB45" s="7"/>
      <c r="ABC45" s="7"/>
      <c r="ABD45" s="7"/>
      <c r="ABE45" s="7"/>
      <c r="ABF45" s="7"/>
      <c r="ABG45" s="7"/>
      <c r="ABH45" s="7"/>
      <c r="ABI45" s="7"/>
      <c r="ABJ45" s="7"/>
      <c r="ABK45" s="7"/>
      <c r="ABL45" s="7"/>
      <c r="ABM45" s="7"/>
      <c r="ABN45" s="7"/>
      <c r="ABO45" s="7"/>
      <c r="ABP45" s="7"/>
      <c r="ABQ45" s="7"/>
      <c r="ABR45" s="7"/>
      <c r="ABS45" s="7"/>
      <c r="ABT45" s="7"/>
      <c r="ABU45" s="7"/>
      <c r="ABV45" s="7"/>
      <c r="ABW45" s="7"/>
      <c r="ABX45" s="7"/>
      <c r="ABY45" s="7"/>
      <c r="ABZ45" s="7"/>
      <c r="ACA45" s="7"/>
      <c r="ACB45" s="7"/>
      <c r="ACC45" s="7"/>
      <c r="ACD45" s="7"/>
      <c r="ACE45" s="7"/>
      <c r="ACF45" s="7"/>
      <c r="ACG45" s="7"/>
      <c r="ACH45" s="7"/>
      <c r="ACI45" s="7"/>
      <c r="ACJ45" s="7"/>
      <c r="ACK45" s="7"/>
      <c r="ACL45" s="7"/>
      <c r="ACM45" s="7"/>
      <c r="ACN45" s="7"/>
      <c r="ACO45" s="7"/>
      <c r="ACP45" s="7"/>
      <c r="ACQ45" s="7"/>
      <c r="ACR45" s="7"/>
      <c r="ACS45" s="7"/>
      <c r="ACT45" s="7"/>
      <c r="ACU45" s="7"/>
      <c r="ACV45" s="7"/>
      <c r="ACW45" s="7"/>
      <c r="ACX45" s="7"/>
      <c r="ACY45" s="7"/>
      <c r="ACZ45" s="7"/>
      <c r="ADA45" s="7"/>
      <c r="ADB45" s="7"/>
      <c r="ADC45" s="7"/>
      <c r="ADD45" s="7"/>
      <c r="ADE45" s="7"/>
      <c r="ADF45" s="7"/>
      <c r="ADG45" s="7"/>
      <c r="ADH45" s="7"/>
      <c r="ADI45" s="7"/>
      <c r="ADJ45" s="7"/>
      <c r="ADK45" s="7"/>
      <c r="ADL45" s="7"/>
      <c r="ADM45" s="7"/>
      <c r="ADN45" s="7"/>
      <c r="ADO45" s="7"/>
      <c r="ADP45" s="7"/>
      <c r="ADQ45" s="7"/>
      <c r="ADR45" s="7"/>
      <c r="ADS45" s="7"/>
      <c r="ADT45" s="7"/>
      <c r="ADU45" s="7"/>
      <c r="ADV45" s="7"/>
      <c r="ADW45" s="7"/>
      <c r="ADX45" s="7"/>
      <c r="ADY45" s="7"/>
      <c r="ADZ45" s="7"/>
      <c r="AEA45" s="7"/>
      <c r="AEB45" s="7"/>
      <c r="AEC45" s="7"/>
      <c r="AED45" s="7"/>
      <c r="AEE45" s="7"/>
      <c r="AEF45" s="7"/>
      <c r="AEG45" s="7"/>
      <c r="AEH45" s="7"/>
      <c r="AEI45" s="7"/>
      <c r="AEJ45" s="7"/>
      <c r="AEK45" s="7"/>
      <c r="AEL45" s="7"/>
      <c r="AEM45" s="7"/>
      <c r="AEN45" s="7"/>
      <c r="AEO45" s="7"/>
      <c r="AEP45" s="7"/>
      <c r="AEQ45" s="7"/>
      <c r="AER45" s="7"/>
      <c r="AES45" s="7"/>
      <c r="AET45" s="7"/>
      <c r="AEU45" s="7"/>
      <c r="AEV45" s="7"/>
      <c r="AEW45" s="7"/>
      <c r="AEX45" s="7"/>
      <c r="AEY45" s="7"/>
      <c r="AEZ45" s="7"/>
      <c r="AFA45" s="7"/>
      <c r="AFB45" s="7"/>
      <c r="AFC45" s="7"/>
      <c r="AFD45" s="7"/>
      <c r="AFE45" s="7"/>
      <c r="AFF45" s="7"/>
      <c r="AFG45" s="7"/>
      <c r="AFH45" s="7"/>
      <c r="AFI45" s="7"/>
      <c r="AFJ45" s="7"/>
      <c r="AFK45" s="7"/>
      <c r="AFL45" s="7"/>
      <c r="AFM45" s="7"/>
      <c r="AFN45" s="7"/>
      <c r="AFO45" s="7"/>
      <c r="AFP45" s="7"/>
      <c r="AFQ45" s="7"/>
      <c r="AFR45" s="7"/>
      <c r="AFS45" s="7"/>
      <c r="AFT45" s="7"/>
      <c r="AFU45" s="7"/>
      <c r="AFV45" s="7"/>
      <c r="AFW45" s="7"/>
      <c r="AFX45" s="7"/>
      <c r="AFY45" s="7"/>
      <c r="AFZ45" s="7"/>
      <c r="AGA45" s="7"/>
      <c r="AGB45" s="7"/>
      <c r="AGC45" s="7"/>
      <c r="AGD45" s="7"/>
      <c r="AGE45" s="7"/>
      <c r="AGF45" s="7"/>
      <c r="AGG45" s="7"/>
      <c r="AGH45" s="7"/>
      <c r="AGI45" s="7"/>
      <c r="AGJ45" s="7"/>
      <c r="AGK45" s="7"/>
      <c r="AGL45" s="7"/>
      <c r="AGM45" s="7"/>
      <c r="AGN45" s="7"/>
      <c r="AGO45" s="7"/>
      <c r="AGP45" s="7"/>
      <c r="AGQ45" s="7"/>
      <c r="AGR45" s="7"/>
      <c r="AGS45" s="7"/>
      <c r="AGT45" s="7"/>
      <c r="AGU45" s="7"/>
      <c r="AGV45" s="7"/>
      <c r="AGW45" s="7"/>
      <c r="AGX45" s="7"/>
      <c r="AGY45" s="7"/>
      <c r="AGZ45" s="7"/>
      <c r="AHA45" s="7"/>
      <c r="AHB45" s="7"/>
      <c r="AHC45" s="7"/>
      <c r="AHD45" s="7"/>
      <c r="AHE45" s="7"/>
      <c r="AHF45" s="7"/>
      <c r="AHG45" s="7"/>
      <c r="AHH45" s="7"/>
      <c r="AHI45" s="7"/>
      <c r="AHJ45" s="7"/>
      <c r="AHK45" s="7"/>
      <c r="AHL45" s="7"/>
      <c r="AHM45" s="7"/>
      <c r="AHN45" s="7"/>
      <c r="AHO45" s="7"/>
      <c r="AHP45" s="7"/>
      <c r="AHQ45" s="7"/>
      <c r="AHR45" s="7"/>
      <c r="AHS45" s="7"/>
      <c r="AHT45" s="7"/>
      <c r="AHU45" s="7"/>
      <c r="AHV45" s="7"/>
      <c r="AHW45" s="7"/>
      <c r="AHX45" s="7"/>
      <c r="AHY45" s="7"/>
      <c r="AHZ45" s="7"/>
      <c r="AIA45" s="7"/>
      <c r="AIB45" s="7"/>
      <c r="AIC45" s="7"/>
      <c r="AID45" s="7"/>
      <c r="AIE45" s="7"/>
      <c r="AIF45" s="7"/>
      <c r="AIG45" s="7"/>
      <c r="AIH45" s="7"/>
      <c r="AII45" s="7"/>
      <c r="AIJ45" s="7"/>
      <c r="AIK45" s="7"/>
      <c r="AIL45" s="7"/>
      <c r="AIM45" s="7"/>
      <c r="AIN45" s="7"/>
      <c r="AIO45" s="7"/>
      <c r="AIP45" s="7"/>
      <c r="AIQ45" s="7"/>
      <c r="AIR45" s="7"/>
      <c r="AIS45" s="7"/>
      <c r="AIT45" s="7"/>
      <c r="AIU45" s="7"/>
      <c r="AIV45" s="7"/>
      <c r="AIW45" s="7"/>
      <c r="AIX45" s="7"/>
      <c r="AIY45" s="7"/>
      <c r="AIZ45" s="7"/>
      <c r="AJA45" s="7"/>
      <c r="AJB45" s="7"/>
      <c r="AJC45" s="7"/>
      <c r="AJD45" s="7"/>
      <c r="AJE45" s="7"/>
      <c r="AJF45" s="7"/>
      <c r="AJG45" s="7"/>
      <c r="AJH45" s="7"/>
      <c r="AJI45" s="7"/>
      <c r="AJJ45" s="7"/>
      <c r="AJK45" s="7"/>
      <c r="AJL45" s="7"/>
      <c r="AJM45" s="7"/>
      <c r="AJN45" s="7"/>
      <c r="AJO45" s="7"/>
      <c r="AJP45" s="7"/>
      <c r="AJQ45" s="7"/>
      <c r="AJR45" s="7"/>
      <c r="AJS45" s="7"/>
      <c r="AJT45" s="7"/>
      <c r="AJU45" s="7"/>
      <c r="AJV45" s="7"/>
      <c r="AJW45" s="7"/>
      <c r="AJX45" s="7"/>
      <c r="AJY45" s="7"/>
      <c r="AJZ45" s="7"/>
      <c r="AKA45" s="7"/>
      <c r="AKB45" s="7"/>
      <c r="AKC45" s="7"/>
      <c r="AKD45" s="7"/>
      <c r="AKE45" s="7"/>
      <c r="AKF45" s="7"/>
      <c r="AKG45" s="7"/>
      <c r="AKH45" s="7"/>
      <c r="AKI45" s="7"/>
      <c r="AKJ45" s="7"/>
      <c r="AKK45" s="7"/>
      <c r="AKL45" s="7"/>
      <c r="AKM45" s="7"/>
      <c r="AKN45" s="7"/>
      <c r="AKO45" s="7"/>
      <c r="AKP45" s="7"/>
      <c r="AKQ45" s="7"/>
      <c r="AKR45" s="7"/>
      <c r="AKS45" s="7"/>
      <c r="AKT45" s="7"/>
      <c r="AKU45" s="7"/>
      <c r="AKV45" s="7"/>
      <c r="AKW45" s="7"/>
      <c r="AKX45" s="7"/>
      <c r="AKY45" s="7"/>
      <c r="AKZ45" s="7"/>
      <c r="ALA45" s="7"/>
      <c r="ALB45" s="7"/>
      <c r="ALC45" s="7"/>
      <c r="ALD45" s="7"/>
      <c r="ALE45" s="7"/>
      <c r="ALF45" s="7"/>
      <c r="ALG45" s="7"/>
      <c r="ALH45" s="7"/>
      <c r="ALI45" s="7"/>
      <c r="ALJ45" s="7"/>
      <c r="ALK45" s="7"/>
      <c r="ALL45" s="7"/>
      <c r="ALM45" s="7"/>
      <c r="ALN45" s="7"/>
      <c r="ALO45" s="7"/>
      <c r="ALP45" s="7"/>
      <c r="ALQ45" s="7"/>
      <c r="ALR45" s="7"/>
      <c r="ALS45" s="7"/>
      <c r="ALT45" s="7"/>
      <c r="ALU45" s="7"/>
      <c r="ALV45" s="7"/>
      <c r="ALW45" s="7"/>
      <c r="ALX45" s="7"/>
      <c r="ALY45" s="7"/>
      <c r="ALZ45" s="7"/>
      <c r="AMA45" s="7"/>
      <c r="AMB45" s="7"/>
      <c r="AMC45" s="7"/>
      <c r="AMD45" s="7"/>
      <c r="AME45" s="7"/>
      <c r="AMF45" s="7"/>
      <c r="AMG45" s="7"/>
      <c r="AMH45" s="7"/>
      <c r="AMI45" s="7"/>
      <c r="AMJ45" s="7"/>
      <c r="AMK45" s="7"/>
      <c r="AML45" s="7"/>
      <c r="AMM45" s="7"/>
      <c r="AMN45" s="7"/>
      <c r="AMO45" s="7"/>
      <c r="AMP45" s="7"/>
      <c r="AMQ45" s="7"/>
      <c r="AMR45" s="7"/>
      <c r="AMS45" s="7"/>
      <c r="AMT45" s="7"/>
      <c r="AMU45" s="7"/>
      <c r="AMV45" s="7"/>
      <c r="AMW45" s="7"/>
      <c r="AMX45" s="7"/>
      <c r="AMY45" s="7"/>
      <c r="AMZ45" s="7"/>
      <c r="ANA45" s="7"/>
      <c r="ANB45" s="7"/>
      <c r="ANC45" s="7"/>
      <c r="AND45" s="7"/>
      <c r="ANE45" s="7"/>
      <c r="ANF45" s="7"/>
      <c r="ANG45" s="7"/>
      <c r="ANH45" s="7"/>
      <c r="ANI45" s="7"/>
      <c r="ANJ45" s="7"/>
      <c r="ANK45" s="7"/>
      <c r="ANL45" s="7"/>
      <c r="ANM45" s="7"/>
      <c r="ANN45" s="7"/>
      <c r="ANO45" s="7"/>
    </row>
    <row r="46" spans="1:1055" s="125" customFormat="1" ht="17.25" customHeight="1" x14ac:dyDescent="0.3">
      <c r="A46" s="120"/>
      <c r="B46" s="126" t="s">
        <v>5</v>
      </c>
      <c r="C46" s="127"/>
      <c r="D46" s="121" t="s">
        <v>4</v>
      </c>
      <c r="E46" s="121"/>
      <c r="F46" s="121"/>
      <c r="G46" s="122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3"/>
      <c r="AO46" s="123"/>
      <c r="AP46" s="124"/>
      <c r="AQ46" s="124"/>
      <c r="AR46" s="124"/>
      <c r="AS46" s="124"/>
      <c r="AT46" s="124"/>
      <c r="AU46" s="124"/>
      <c r="AV46" s="124"/>
      <c r="AW46" s="124"/>
      <c r="AX46" s="124"/>
      <c r="AY46" s="124"/>
      <c r="AZ46" s="124"/>
      <c r="BA46" s="124"/>
      <c r="BB46" s="124"/>
      <c r="BC46" s="124"/>
      <c r="BD46" s="124"/>
      <c r="BE46" s="124"/>
      <c r="BF46" s="124"/>
      <c r="BG46" s="124"/>
      <c r="BH46" s="124"/>
      <c r="BI46" s="124"/>
      <c r="BJ46" s="124"/>
      <c r="BK46" s="124"/>
      <c r="BL46" s="124"/>
      <c r="BM46" s="124"/>
      <c r="BN46" s="124"/>
      <c r="BO46" s="124"/>
      <c r="BP46" s="124"/>
      <c r="BQ46" s="124"/>
      <c r="BR46" s="124"/>
      <c r="BS46" s="124"/>
      <c r="BT46" s="124"/>
      <c r="BU46" s="124"/>
      <c r="BV46" s="124"/>
      <c r="BW46" s="124"/>
      <c r="BX46" s="124"/>
      <c r="BY46" s="124"/>
      <c r="BZ46" s="124"/>
      <c r="CA46" s="124"/>
      <c r="CB46" s="124"/>
      <c r="CC46" s="124"/>
      <c r="CD46" s="124"/>
      <c r="CE46" s="124"/>
      <c r="CF46" s="124"/>
      <c r="CG46" s="124"/>
      <c r="CH46" s="124"/>
      <c r="CI46" s="124"/>
      <c r="CJ46" s="124"/>
      <c r="CK46" s="124"/>
      <c r="CL46" s="124"/>
      <c r="CM46" s="124"/>
      <c r="CN46" s="124"/>
      <c r="CO46" s="124"/>
      <c r="CP46" s="124"/>
      <c r="CQ46" s="124"/>
      <c r="CR46" s="124"/>
      <c r="CS46" s="124"/>
      <c r="CT46" s="124"/>
      <c r="CU46" s="124"/>
      <c r="CV46" s="124"/>
      <c r="CW46" s="124"/>
      <c r="CX46" s="124"/>
      <c r="CY46" s="124"/>
      <c r="CZ46" s="124"/>
      <c r="DA46" s="124"/>
      <c r="DB46" s="124"/>
      <c r="DC46" s="124"/>
      <c r="DD46" s="124"/>
      <c r="DE46" s="124"/>
      <c r="DF46" s="124"/>
      <c r="DG46" s="124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24"/>
      <c r="DV46" s="124"/>
      <c r="DW46" s="124"/>
      <c r="DX46" s="124"/>
      <c r="DY46" s="124"/>
      <c r="DZ46" s="124"/>
      <c r="EA46" s="124"/>
      <c r="EB46" s="124"/>
      <c r="EC46" s="124"/>
      <c r="ED46" s="124"/>
      <c r="EE46" s="124"/>
      <c r="EF46" s="124"/>
      <c r="EG46" s="124"/>
      <c r="EH46" s="124"/>
      <c r="EI46" s="124"/>
      <c r="EJ46" s="124"/>
      <c r="EK46" s="124"/>
      <c r="EL46" s="124"/>
      <c r="EM46" s="124"/>
      <c r="EN46" s="124"/>
      <c r="EO46" s="124"/>
      <c r="EP46" s="124"/>
      <c r="EQ46" s="124"/>
      <c r="ER46" s="124"/>
      <c r="ES46" s="124"/>
      <c r="ET46" s="124"/>
      <c r="EU46" s="124"/>
      <c r="EV46" s="124"/>
      <c r="EW46" s="124"/>
      <c r="EX46" s="124"/>
      <c r="EY46" s="124"/>
      <c r="EZ46" s="124"/>
      <c r="FA46" s="124"/>
      <c r="FB46" s="124"/>
      <c r="FC46" s="124"/>
      <c r="FD46" s="124"/>
      <c r="FE46" s="124"/>
      <c r="FF46" s="124"/>
      <c r="FG46" s="124"/>
      <c r="FH46" s="124"/>
      <c r="FI46" s="124"/>
      <c r="FJ46" s="124"/>
      <c r="FK46" s="124"/>
      <c r="FL46" s="124"/>
      <c r="FM46" s="124"/>
      <c r="FN46" s="124"/>
      <c r="FO46" s="124"/>
      <c r="FP46" s="124"/>
      <c r="FQ46" s="124"/>
      <c r="FR46" s="124"/>
      <c r="FS46" s="124"/>
      <c r="FT46" s="124"/>
      <c r="FU46" s="124"/>
      <c r="FV46" s="124"/>
      <c r="FW46" s="124"/>
      <c r="FX46" s="124"/>
      <c r="FY46" s="124"/>
      <c r="FZ46" s="124"/>
      <c r="GA46" s="124"/>
      <c r="GB46" s="124"/>
      <c r="GC46" s="124"/>
      <c r="GD46" s="124"/>
      <c r="GE46" s="124"/>
      <c r="GF46" s="124"/>
      <c r="GG46" s="124"/>
      <c r="GH46" s="124"/>
      <c r="GI46" s="124"/>
      <c r="GJ46" s="124"/>
      <c r="GK46" s="124"/>
      <c r="GL46" s="124"/>
      <c r="GM46" s="124"/>
      <c r="GN46" s="124"/>
      <c r="GO46" s="124"/>
      <c r="GP46" s="124"/>
      <c r="GQ46" s="124"/>
      <c r="GR46" s="124"/>
      <c r="GS46" s="124"/>
      <c r="GT46" s="124"/>
      <c r="GU46" s="124"/>
      <c r="GV46" s="124"/>
      <c r="GW46" s="124"/>
      <c r="GX46" s="124"/>
      <c r="GY46" s="124"/>
      <c r="GZ46" s="124"/>
      <c r="HA46" s="124"/>
      <c r="HB46" s="124"/>
      <c r="HC46" s="124"/>
      <c r="HD46" s="124"/>
      <c r="HE46" s="124"/>
      <c r="HF46" s="124"/>
      <c r="HG46" s="124"/>
      <c r="HH46" s="124"/>
      <c r="HI46" s="124"/>
      <c r="HJ46" s="124"/>
      <c r="HK46" s="124"/>
      <c r="HL46" s="124"/>
      <c r="HM46" s="124"/>
      <c r="HN46" s="124"/>
      <c r="HO46" s="124"/>
      <c r="HP46" s="124"/>
      <c r="HQ46" s="124"/>
      <c r="HR46" s="124"/>
      <c r="HS46" s="124"/>
      <c r="HT46" s="124"/>
      <c r="HU46" s="124"/>
      <c r="HV46" s="124"/>
      <c r="HW46" s="124"/>
      <c r="HX46" s="124"/>
      <c r="HY46" s="124"/>
      <c r="HZ46" s="124"/>
      <c r="IA46" s="124"/>
      <c r="IB46" s="124"/>
      <c r="IC46" s="124"/>
      <c r="ID46" s="124"/>
      <c r="IE46" s="124"/>
      <c r="IF46" s="124"/>
      <c r="IG46" s="124"/>
      <c r="IH46" s="124"/>
      <c r="II46" s="124"/>
      <c r="IJ46" s="124"/>
      <c r="IK46" s="124"/>
      <c r="IL46" s="124"/>
      <c r="IM46" s="124"/>
      <c r="IN46" s="124"/>
      <c r="IO46" s="124"/>
      <c r="IP46" s="124"/>
      <c r="IQ46" s="124"/>
      <c r="IR46" s="124"/>
      <c r="IS46" s="124"/>
      <c r="IT46" s="124"/>
      <c r="IU46" s="124"/>
      <c r="IV46" s="124"/>
      <c r="IW46" s="124"/>
      <c r="IX46" s="124"/>
      <c r="IY46" s="124"/>
      <c r="IZ46" s="124"/>
      <c r="JA46" s="124"/>
      <c r="JB46" s="124"/>
      <c r="JC46" s="124"/>
      <c r="JD46" s="124"/>
      <c r="JE46" s="124"/>
      <c r="JF46" s="124"/>
      <c r="JG46" s="124"/>
      <c r="JH46" s="124"/>
      <c r="JI46" s="124"/>
      <c r="JJ46" s="124"/>
      <c r="JK46" s="124"/>
      <c r="JL46" s="124"/>
      <c r="JM46" s="124"/>
      <c r="JN46" s="124"/>
      <c r="JO46" s="124"/>
      <c r="JP46" s="124"/>
      <c r="JQ46" s="124"/>
      <c r="JR46" s="124"/>
      <c r="JS46" s="124"/>
      <c r="JT46" s="124"/>
      <c r="JU46" s="124"/>
      <c r="JV46" s="124"/>
      <c r="JW46" s="124"/>
      <c r="JX46" s="124"/>
      <c r="JY46" s="124"/>
      <c r="JZ46" s="124"/>
      <c r="KA46" s="124"/>
      <c r="KB46" s="124"/>
      <c r="KC46" s="124"/>
      <c r="KD46" s="124"/>
      <c r="KE46" s="124"/>
      <c r="KF46" s="124"/>
      <c r="KG46" s="124"/>
      <c r="KH46" s="124"/>
      <c r="KI46" s="124"/>
      <c r="KJ46" s="124"/>
      <c r="KK46" s="124"/>
      <c r="KL46" s="124"/>
      <c r="KM46" s="124"/>
      <c r="KN46" s="124"/>
      <c r="KO46" s="124"/>
      <c r="KP46" s="124"/>
      <c r="KQ46" s="124"/>
      <c r="KR46" s="124"/>
      <c r="KS46" s="124"/>
      <c r="KT46" s="124"/>
      <c r="KU46" s="124"/>
      <c r="KV46" s="124"/>
      <c r="KW46" s="124"/>
      <c r="KX46" s="124"/>
      <c r="KY46" s="124"/>
      <c r="KZ46" s="124"/>
      <c r="LA46" s="124"/>
      <c r="LB46" s="124"/>
      <c r="LC46" s="124"/>
      <c r="LD46" s="124"/>
      <c r="LE46" s="124"/>
      <c r="LF46" s="124"/>
      <c r="LG46" s="124"/>
      <c r="LH46" s="124"/>
      <c r="LI46" s="124"/>
      <c r="LJ46" s="124"/>
      <c r="LK46" s="124"/>
      <c r="LL46" s="124"/>
      <c r="LM46" s="124"/>
      <c r="LN46" s="124"/>
      <c r="LO46" s="124"/>
      <c r="LP46" s="124"/>
      <c r="LQ46" s="124"/>
      <c r="LR46" s="124"/>
      <c r="LS46" s="124"/>
      <c r="LT46" s="124"/>
      <c r="LU46" s="124"/>
      <c r="LV46" s="124"/>
      <c r="LW46" s="124"/>
      <c r="LX46" s="124"/>
      <c r="LY46" s="124"/>
      <c r="LZ46" s="124"/>
      <c r="MA46" s="124"/>
      <c r="MB46" s="124"/>
      <c r="MC46" s="124"/>
      <c r="MD46" s="124"/>
      <c r="ME46" s="124"/>
      <c r="MF46" s="124"/>
      <c r="MG46" s="124"/>
      <c r="MH46" s="124"/>
      <c r="MI46" s="124"/>
      <c r="MJ46" s="124"/>
      <c r="MK46" s="124"/>
      <c r="ML46" s="124"/>
      <c r="MM46" s="124"/>
      <c r="MN46" s="124"/>
      <c r="MO46" s="124"/>
      <c r="MP46" s="124"/>
      <c r="MQ46" s="124"/>
      <c r="MR46" s="124"/>
      <c r="MS46" s="124"/>
      <c r="MT46" s="124"/>
      <c r="MU46" s="124"/>
      <c r="MV46" s="124"/>
      <c r="MW46" s="124"/>
      <c r="MX46" s="124"/>
      <c r="MY46" s="124"/>
      <c r="MZ46" s="124"/>
      <c r="NA46" s="124"/>
      <c r="NB46" s="124"/>
      <c r="NC46" s="124"/>
      <c r="ND46" s="124"/>
      <c r="NE46" s="124"/>
      <c r="NF46" s="124"/>
      <c r="NG46" s="124"/>
      <c r="NH46" s="124"/>
      <c r="NI46" s="124"/>
      <c r="NJ46" s="124"/>
      <c r="NK46" s="124"/>
      <c r="NL46" s="124"/>
      <c r="NM46" s="124"/>
      <c r="NN46" s="124"/>
      <c r="NO46" s="124"/>
      <c r="NP46" s="124"/>
      <c r="NQ46" s="124"/>
      <c r="NR46" s="124"/>
      <c r="NS46" s="124"/>
      <c r="NT46" s="124"/>
      <c r="NU46" s="124"/>
      <c r="NV46" s="124"/>
      <c r="NW46" s="124"/>
      <c r="NX46" s="124"/>
      <c r="NY46" s="124"/>
      <c r="NZ46" s="124"/>
      <c r="OA46" s="124"/>
      <c r="OB46" s="124"/>
      <c r="OC46" s="124"/>
      <c r="OD46" s="124"/>
      <c r="OE46" s="124"/>
      <c r="OF46" s="124"/>
      <c r="OG46" s="124"/>
      <c r="OH46" s="124"/>
      <c r="OI46" s="124"/>
      <c r="OJ46" s="124"/>
      <c r="OK46" s="124"/>
      <c r="OL46" s="124"/>
      <c r="OM46" s="124"/>
      <c r="ON46" s="124"/>
      <c r="OO46" s="124"/>
      <c r="OP46" s="124"/>
      <c r="OQ46" s="124"/>
      <c r="OR46" s="124"/>
      <c r="OS46" s="124"/>
      <c r="OT46" s="124"/>
      <c r="OU46" s="124"/>
      <c r="OV46" s="124"/>
      <c r="OW46" s="124"/>
      <c r="OX46" s="124"/>
      <c r="OY46" s="124"/>
      <c r="OZ46" s="124"/>
      <c r="PA46" s="124"/>
      <c r="PB46" s="124"/>
      <c r="PC46" s="124"/>
      <c r="PD46" s="124"/>
      <c r="PE46" s="124"/>
      <c r="PF46" s="124"/>
      <c r="PG46" s="124"/>
      <c r="PH46" s="124"/>
      <c r="PI46" s="124"/>
      <c r="PJ46" s="124"/>
      <c r="PK46" s="124"/>
      <c r="PL46" s="124"/>
      <c r="PM46" s="124"/>
      <c r="PN46" s="124"/>
      <c r="PO46" s="124"/>
      <c r="PP46" s="124"/>
      <c r="PQ46" s="124"/>
      <c r="PR46" s="124"/>
      <c r="PS46" s="124"/>
      <c r="PT46" s="124"/>
      <c r="PU46" s="124"/>
      <c r="PV46" s="124"/>
      <c r="PW46" s="124"/>
      <c r="PX46" s="124"/>
      <c r="PY46" s="124"/>
      <c r="PZ46" s="124"/>
      <c r="QA46" s="124"/>
      <c r="QB46" s="124"/>
      <c r="QC46" s="124"/>
      <c r="QD46" s="124"/>
      <c r="QE46" s="124"/>
      <c r="QF46" s="124"/>
      <c r="QG46" s="124"/>
      <c r="QH46" s="124"/>
      <c r="QI46" s="124"/>
      <c r="QJ46" s="124"/>
      <c r="QK46" s="124"/>
      <c r="QL46" s="124"/>
      <c r="QM46" s="124"/>
      <c r="QN46" s="124"/>
      <c r="QO46" s="124"/>
      <c r="QP46" s="124"/>
      <c r="QQ46" s="124"/>
      <c r="QR46" s="124"/>
      <c r="QS46" s="124"/>
      <c r="QT46" s="124"/>
      <c r="QU46" s="124"/>
      <c r="QV46" s="124"/>
      <c r="QW46" s="124"/>
      <c r="QX46" s="124"/>
      <c r="QY46" s="124"/>
      <c r="QZ46" s="124"/>
      <c r="RA46" s="124"/>
      <c r="RB46" s="124"/>
      <c r="RC46" s="124"/>
      <c r="RD46" s="124"/>
      <c r="RE46" s="124"/>
      <c r="RF46" s="124"/>
      <c r="RG46" s="124"/>
      <c r="RH46" s="124"/>
      <c r="RI46" s="124"/>
      <c r="RJ46" s="124"/>
      <c r="RK46" s="124"/>
      <c r="RL46" s="124"/>
      <c r="RM46" s="124"/>
      <c r="RN46" s="124"/>
      <c r="RO46" s="124"/>
      <c r="RP46" s="124"/>
      <c r="RQ46" s="124"/>
      <c r="RR46" s="124"/>
      <c r="RS46" s="124"/>
      <c r="RT46" s="124"/>
      <c r="RU46" s="124"/>
      <c r="RV46" s="124"/>
      <c r="RW46" s="124"/>
      <c r="RX46" s="124"/>
      <c r="RY46" s="124"/>
      <c r="RZ46" s="124"/>
      <c r="SA46" s="124"/>
      <c r="SB46" s="124"/>
      <c r="SC46" s="124"/>
      <c r="SD46" s="124"/>
      <c r="SE46" s="124"/>
      <c r="SF46" s="124"/>
      <c r="SG46" s="124"/>
      <c r="SH46" s="124"/>
      <c r="SI46" s="124"/>
      <c r="SJ46" s="124"/>
      <c r="SK46" s="124"/>
      <c r="SL46" s="124"/>
      <c r="SM46" s="124"/>
      <c r="SN46" s="124"/>
      <c r="SO46" s="124"/>
      <c r="SP46" s="124"/>
      <c r="SQ46" s="124"/>
      <c r="SR46" s="124"/>
      <c r="SS46" s="124"/>
      <c r="ST46" s="124"/>
      <c r="SU46" s="124"/>
      <c r="SV46" s="124"/>
      <c r="SW46" s="124"/>
      <c r="SX46" s="124"/>
      <c r="SY46" s="124"/>
      <c r="SZ46" s="124"/>
      <c r="TA46" s="124"/>
      <c r="TB46" s="124"/>
      <c r="TC46" s="124"/>
      <c r="TD46" s="124"/>
      <c r="TE46" s="124"/>
      <c r="TF46" s="124"/>
      <c r="TG46" s="124"/>
      <c r="TH46" s="124"/>
      <c r="TI46" s="124"/>
      <c r="TJ46" s="124"/>
      <c r="TK46" s="124"/>
      <c r="TL46" s="124"/>
      <c r="TM46" s="124"/>
      <c r="TN46" s="124"/>
      <c r="TO46" s="124"/>
      <c r="TP46" s="124"/>
      <c r="TQ46" s="124"/>
      <c r="TR46" s="124"/>
      <c r="TS46" s="124"/>
      <c r="TT46" s="124"/>
      <c r="TU46" s="124"/>
      <c r="TV46" s="124"/>
      <c r="TW46" s="124"/>
      <c r="TX46" s="124"/>
      <c r="TY46" s="124"/>
      <c r="TZ46" s="124"/>
      <c r="UA46" s="124"/>
      <c r="UB46" s="124"/>
      <c r="UC46" s="124"/>
      <c r="UD46" s="124"/>
      <c r="UE46" s="124"/>
      <c r="UF46" s="124"/>
      <c r="UG46" s="124"/>
      <c r="UH46" s="124"/>
      <c r="UI46" s="124"/>
      <c r="UJ46" s="124"/>
      <c r="UK46" s="124"/>
      <c r="UL46" s="124"/>
      <c r="UM46" s="124"/>
      <c r="UN46" s="124"/>
      <c r="UO46" s="124"/>
      <c r="UP46" s="124"/>
      <c r="UQ46" s="124"/>
      <c r="UR46" s="124"/>
      <c r="US46" s="124"/>
      <c r="UT46" s="124"/>
      <c r="UU46" s="124"/>
      <c r="UV46" s="124"/>
      <c r="UW46" s="124"/>
      <c r="UX46" s="124"/>
      <c r="UY46" s="124"/>
      <c r="UZ46" s="124"/>
      <c r="VA46" s="124"/>
      <c r="VB46" s="124"/>
      <c r="VC46" s="124"/>
      <c r="VD46" s="124"/>
      <c r="VE46" s="124"/>
      <c r="VF46" s="124"/>
      <c r="VG46" s="124"/>
      <c r="VH46" s="124"/>
      <c r="VI46" s="124"/>
      <c r="VJ46" s="124"/>
      <c r="VK46" s="124"/>
      <c r="VL46" s="124"/>
      <c r="VM46" s="124"/>
      <c r="VN46" s="124"/>
      <c r="VO46" s="124"/>
      <c r="VP46" s="124"/>
      <c r="VQ46" s="124"/>
      <c r="VR46" s="124"/>
      <c r="VS46" s="124"/>
      <c r="VT46" s="124"/>
      <c r="VU46" s="124"/>
      <c r="VV46" s="124"/>
      <c r="VW46" s="124"/>
      <c r="VX46" s="124"/>
      <c r="VY46" s="124"/>
      <c r="VZ46" s="124"/>
      <c r="WA46" s="124"/>
      <c r="WB46" s="124"/>
      <c r="WC46" s="124"/>
      <c r="WD46" s="124"/>
      <c r="WE46" s="124"/>
      <c r="WF46" s="124"/>
      <c r="WG46" s="124"/>
      <c r="WH46" s="124"/>
      <c r="WI46" s="124"/>
      <c r="WJ46" s="124"/>
      <c r="WK46" s="124"/>
      <c r="WL46" s="124"/>
      <c r="WM46" s="124"/>
      <c r="WN46" s="124"/>
      <c r="WO46" s="124"/>
      <c r="WP46" s="124"/>
      <c r="WQ46" s="124"/>
      <c r="WR46" s="124"/>
      <c r="WS46" s="124"/>
      <c r="WT46" s="124"/>
      <c r="WU46" s="124"/>
      <c r="WV46" s="124"/>
      <c r="WW46" s="124"/>
      <c r="WX46" s="124"/>
      <c r="WY46" s="124"/>
      <c r="WZ46" s="124"/>
      <c r="XA46" s="124"/>
      <c r="XB46" s="124"/>
      <c r="XC46" s="124"/>
      <c r="XD46" s="124"/>
      <c r="XE46" s="124"/>
      <c r="XF46" s="124"/>
      <c r="XG46" s="124"/>
      <c r="XH46" s="124"/>
      <c r="XI46" s="124"/>
      <c r="XJ46" s="124"/>
      <c r="XK46" s="124"/>
      <c r="XL46" s="124"/>
      <c r="XM46" s="124"/>
      <c r="XN46" s="124"/>
      <c r="XO46" s="124"/>
      <c r="XP46" s="124"/>
      <c r="XQ46" s="124"/>
      <c r="XR46" s="124"/>
      <c r="XS46" s="124"/>
      <c r="XT46" s="124"/>
      <c r="XU46" s="124"/>
      <c r="XV46" s="124"/>
      <c r="XW46" s="124"/>
      <c r="XX46" s="124"/>
      <c r="XY46" s="124"/>
      <c r="XZ46" s="124"/>
      <c r="YA46" s="124"/>
      <c r="YB46" s="124"/>
      <c r="YC46" s="124"/>
      <c r="YD46" s="124"/>
      <c r="YE46" s="124"/>
      <c r="YF46" s="124"/>
      <c r="YG46" s="124"/>
      <c r="YH46" s="124"/>
      <c r="YI46" s="124"/>
      <c r="YJ46" s="124"/>
      <c r="YK46" s="124"/>
      <c r="YL46" s="124"/>
      <c r="YM46" s="124"/>
      <c r="YN46" s="124"/>
      <c r="YO46" s="124"/>
      <c r="YP46" s="124"/>
      <c r="YQ46" s="124"/>
      <c r="YR46" s="124"/>
      <c r="YS46" s="124"/>
      <c r="YT46" s="124"/>
      <c r="YU46" s="124"/>
      <c r="YV46" s="124"/>
      <c r="YW46" s="124"/>
      <c r="YX46" s="124"/>
      <c r="YY46" s="124"/>
      <c r="YZ46" s="124"/>
      <c r="ZA46" s="124"/>
      <c r="ZB46" s="124"/>
      <c r="ZC46" s="124"/>
      <c r="ZD46" s="124"/>
      <c r="ZE46" s="124"/>
      <c r="ZF46" s="124"/>
      <c r="ZG46" s="124"/>
      <c r="ZH46" s="124"/>
      <c r="ZI46" s="124"/>
      <c r="ZJ46" s="124"/>
      <c r="ZK46" s="124"/>
      <c r="ZL46" s="124"/>
      <c r="ZM46" s="124"/>
      <c r="ZN46" s="124"/>
      <c r="ZO46" s="124"/>
      <c r="ZP46" s="124"/>
      <c r="ZQ46" s="124"/>
      <c r="ZR46" s="124"/>
      <c r="ZS46" s="124"/>
      <c r="ZT46" s="124"/>
      <c r="ZU46" s="124"/>
      <c r="ZV46" s="124"/>
      <c r="ZW46" s="124"/>
      <c r="ZX46" s="124"/>
      <c r="ZY46" s="124"/>
      <c r="ZZ46" s="124"/>
      <c r="AAA46" s="124"/>
      <c r="AAB46" s="124"/>
      <c r="AAC46" s="124"/>
      <c r="AAD46" s="124"/>
      <c r="AAE46" s="124"/>
      <c r="AAF46" s="124"/>
      <c r="AAG46" s="124"/>
      <c r="AAH46" s="124"/>
      <c r="AAI46" s="124"/>
      <c r="AAJ46" s="124"/>
      <c r="AAK46" s="124"/>
      <c r="AAL46" s="124"/>
      <c r="AAM46" s="124"/>
      <c r="AAN46" s="124"/>
      <c r="AAO46" s="124"/>
      <c r="AAP46" s="124"/>
      <c r="AAQ46" s="124"/>
      <c r="AAR46" s="124"/>
      <c r="AAS46" s="124"/>
      <c r="AAT46" s="124"/>
      <c r="AAU46" s="124"/>
      <c r="AAV46" s="124"/>
      <c r="AAW46" s="124"/>
      <c r="AAX46" s="124"/>
      <c r="AAY46" s="124"/>
      <c r="AAZ46" s="124"/>
      <c r="ABA46" s="124"/>
      <c r="ABB46" s="124"/>
      <c r="ABC46" s="124"/>
      <c r="ABD46" s="124"/>
      <c r="ABE46" s="124"/>
      <c r="ABF46" s="124"/>
      <c r="ABG46" s="124"/>
      <c r="ABH46" s="124"/>
      <c r="ABI46" s="124"/>
      <c r="ABJ46" s="124"/>
      <c r="ABK46" s="124"/>
      <c r="ABL46" s="124"/>
      <c r="ABM46" s="124"/>
      <c r="ABN46" s="124"/>
      <c r="ABO46" s="124"/>
      <c r="ABP46" s="124"/>
      <c r="ABQ46" s="124"/>
      <c r="ABR46" s="124"/>
      <c r="ABS46" s="124"/>
      <c r="ABT46" s="124"/>
      <c r="ABU46" s="124"/>
      <c r="ABV46" s="124"/>
      <c r="ABW46" s="124"/>
      <c r="ABX46" s="124"/>
      <c r="ABY46" s="124"/>
      <c r="ABZ46" s="124"/>
      <c r="ACA46" s="124"/>
      <c r="ACB46" s="124"/>
      <c r="ACC46" s="124"/>
      <c r="ACD46" s="124"/>
      <c r="ACE46" s="124"/>
      <c r="ACF46" s="124"/>
      <c r="ACG46" s="124"/>
      <c r="ACH46" s="124"/>
      <c r="ACI46" s="124"/>
      <c r="ACJ46" s="124"/>
      <c r="ACK46" s="124"/>
      <c r="ACL46" s="124"/>
      <c r="ACM46" s="124"/>
      <c r="ACN46" s="124"/>
      <c r="ACO46" s="124"/>
      <c r="ACP46" s="124"/>
      <c r="ACQ46" s="124"/>
      <c r="ACR46" s="124"/>
      <c r="ACS46" s="124"/>
      <c r="ACT46" s="124"/>
      <c r="ACU46" s="124"/>
      <c r="ACV46" s="124"/>
      <c r="ACW46" s="124"/>
      <c r="ACX46" s="124"/>
      <c r="ACY46" s="124"/>
      <c r="ACZ46" s="124"/>
      <c r="ADA46" s="124"/>
      <c r="ADB46" s="124"/>
      <c r="ADC46" s="124"/>
      <c r="ADD46" s="124"/>
      <c r="ADE46" s="124"/>
      <c r="ADF46" s="124"/>
      <c r="ADG46" s="124"/>
      <c r="ADH46" s="124"/>
      <c r="ADI46" s="124"/>
      <c r="ADJ46" s="124"/>
      <c r="ADK46" s="124"/>
      <c r="ADL46" s="124"/>
      <c r="ADM46" s="124"/>
      <c r="ADN46" s="124"/>
      <c r="ADO46" s="124"/>
      <c r="ADP46" s="124"/>
      <c r="ADQ46" s="124"/>
      <c r="ADR46" s="124"/>
      <c r="ADS46" s="124"/>
      <c r="ADT46" s="124"/>
      <c r="ADU46" s="124"/>
      <c r="ADV46" s="124"/>
      <c r="ADW46" s="124"/>
      <c r="ADX46" s="124"/>
      <c r="ADY46" s="124"/>
      <c r="ADZ46" s="124"/>
      <c r="AEA46" s="124"/>
      <c r="AEB46" s="124"/>
      <c r="AEC46" s="124"/>
      <c r="AED46" s="124"/>
      <c r="AEE46" s="124"/>
      <c r="AEF46" s="124"/>
      <c r="AEG46" s="124"/>
      <c r="AEH46" s="124"/>
      <c r="AEI46" s="124"/>
      <c r="AEJ46" s="124"/>
      <c r="AEK46" s="124"/>
      <c r="AEL46" s="124"/>
      <c r="AEM46" s="124"/>
      <c r="AEN46" s="124"/>
      <c r="AEO46" s="124"/>
      <c r="AEP46" s="124"/>
      <c r="AEQ46" s="124"/>
      <c r="AER46" s="124"/>
      <c r="AES46" s="124"/>
      <c r="AET46" s="124"/>
      <c r="AEU46" s="124"/>
      <c r="AEV46" s="124"/>
      <c r="AEW46" s="124"/>
      <c r="AEX46" s="124"/>
      <c r="AEY46" s="124"/>
      <c r="AEZ46" s="124"/>
      <c r="AFA46" s="124"/>
      <c r="AFB46" s="124"/>
      <c r="AFC46" s="124"/>
      <c r="AFD46" s="124"/>
      <c r="AFE46" s="124"/>
      <c r="AFF46" s="124"/>
      <c r="AFG46" s="124"/>
      <c r="AFH46" s="124"/>
      <c r="AFI46" s="124"/>
      <c r="AFJ46" s="124"/>
      <c r="AFK46" s="124"/>
      <c r="AFL46" s="124"/>
      <c r="AFM46" s="124"/>
      <c r="AFN46" s="124"/>
      <c r="AFO46" s="124"/>
      <c r="AFP46" s="124"/>
      <c r="AFQ46" s="124"/>
      <c r="AFR46" s="124"/>
      <c r="AFS46" s="124"/>
      <c r="AFT46" s="124"/>
      <c r="AFU46" s="124"/>
      <c r="AFV46" s="124"/>
      <c r="AFW46" s="124"/>
      <c r="AFX46" s="124"/>
      <c r="AFY46" s="124"/>
      <c r="AFZ46" s="124"/>
      <c r="AGA46" s="124"/>
      <c r="AGB46" s="124"/>
      <c r="AGC46" s="124"/>
      <c r="AGD46" s="124"/>
      <c r="AGE46" s="124"/>
      <c r="AGF46" s="124"/>
      <c r="AGG46" s="124"/>
      <c r="AGH46" s="124"/>
      <c r="AGI46" s="124"/>
      <c r="AGJ46" s="124"/>
      <c r="AGK46" s="124"/>
      <c r="AGL46" s="124"/>
      <c r="AGM46" s="124"/>
      <c r="AGN46" s="124"/>
      <c r="AGO46" s="124"/>
      <c r="AGP46" s="124"/>
      <c r="AGQ46" s="124"/>
      <c r="AGR46" s="124"/>
      <c r="AGS46" s="124"/>
      <c r="AGT46" s="124"/>
      <c r="AGU46" s="124"/>
      <c r="AGV46" s="124"/>
      <c r="AGW46" s="124"/>
      <c r="AGX46" s="124"/>
      <c r="AGY46" s="124"/>
      <c r="AGZ46" s="124"/>
      <c r="AHA46" s="124"/>
      <c r="AHB46" s="124"/>
      <c r="AHC46" s="124"/>
      <c r="AHD46" s="124"/>
      <c r="AHE46" s="124"/>
      <c r="AHF46" s="124"/>
      <c r="AHG46" s="124"/>
      <c r="AHH46" s="124"/>
      <c r="AHI46" s="124"/>
      <c r="AHJ46" s="124"/>
      <c r="AHK46" s="124"/>
      <c r="AHL46" s="124"/>
      <c r="AHM46" s="124"/>
      <c r="AHN46" s="124"/>
      <c r="AHO46" s="124"/>
      <c r="AHP46" s="124"/>
      <c r="AHQ46" s="124"/>
      <c r="AHR46" s="124"/>
      <c r="AHS46" s="124"/>
      <c r="AHT46" s="124"/>
      <c r="AHU46" s="124"/>
      <c r="AHV46" s="124"/>
      <c r="AHW46" s="124"/>
      <c r="AHX46" s="124"/>
      <c r="AHY46" s="124"/>
      <c r="AHZ46" s="124"/>
      <c r="AIA46" s="124"/>
      <c r="AIB46" s="124"/>
      <c r="AIC46" s="124"/>
      <c r="AID46" s="124"/>
      <c r="AIE46" s="124"/>
      <c r="AIF46" s="124"/>
      <c r="AIG46" s="124"/>
      <c r="AIH46" s="124"/>
      <c r="AII46" s="124"/>
      <c r="AIJ46" s="124"/>
      <c r="AIK46" s="124"/>
      <c r="AIL46" s="124"/>
      <c r="AIM46" s="124"/>
      <c r="AIN46" s="124"/>
      <c r="AIO46" s="124"/>
      <c r="AIP46" s="124"/>
      <c r="AIQ46" s="124"/>
      <c r="AIR46" s="124"/>
      <c r="AIS46" s="124"/>
      <c r="AIT46" s="124"/>
      <c r="AIU46" s="124"/>
      <c r="AIV46" s="124"/>
      <c r="AIW46" s="124"/>
      <c r="AIX46" s="124"/>
      <c r="AIY46" s="124"/>
      <c r="AIZ46" s="124"/>
      <c r="AJA46" s="124"/>
      <c r="AJB46" s="124"/>
      <c r="AJC46" s="124"/>
      <c r="AJD46" s="124"/>
      <c r="AJE46" s="124"/>
      <c r="AJF46" s="124"/>
      <c r="AJG46" s="124"/>
      <c r="AJH46" s="124"/>
      <c r="AJI46" s="124"/>
      <c r="AJJ46" s="124"/>
      <c r="AJK46" s="124"/>
      <c r="AJL46" s="124"/>
      <c r="AJM46" s="124"/>
      <c r="AJN46" s="124"/>
      <c r="AJO46" s="124"/>
      <c r="AJP46" s="124"/>
      <c r="AJQ46" s="124"/>
      <c r="AJR46" s="124"/>
      <c r="AJS46" s="124"/>
      <c r="AJT46" s="124"/>
      <c r="AJU46" s="124"/>
      <c r="AJV46" s="124"/>
      <c r="AJW46" s="124"/>
      <c r="AJX46" s="124"/>
      <c r="AJY46" s="124"/>
      <c r="AJZ46" s="124"/>
      <c r="AKA46" s="124"/>
      <c r="AKB46" s="124"/>
      <c r="AKC46" s="124"/>
      <c r="AKD46" s="124"/>
      <c r="AKE46" s="124"/>
      <c r="AKF46" s="124"/>
      <c r="AKG46" s="124"/>
      <c r="AKH46" s="124"/>
      <c r="AKI46" s="124"/>
      <c r="AKJ46" s="124"/>
      <c r="AKK46" s="124"/>
      <c r="AKL46" s="124"/>
      <c r="AKM46" s="124"/>
      <c r="AKN46" s="124"/>
      <c r="AKO46" s="124"/>
      <c r="AKP46" s="124"/>
      <c r="AKQ46" s="124"/>
      <c r="AKR46" s="124"/>
      <c r="AKS46" s="124"/>
      <c r="AKT46" s="124"/>
      <c r="AKU46" s="124"/>
      <c r="AKV46" s="124"/>
      <c r="AKW46" s="124"/>
      <c r="AKX46" s="124"/>
      <c r="AKY46" s="124"/>
      <c r="AKZ46" s="124"/>
      <c r="ALA46" s="124"/>
      <c r="ALB46" s="124"/>
      <c r="ALC46" s="124"/>
      <c r="ALD46" s="124"/>
      <c r="ALE46" s="124"/>
      <c r="ALF46" s="124"/>
      <c r="ALG46" s="124"/>
      <c r="ALH46" s="124"/>
      <c r="ALI46" s="124"/>
      <c r="ALJ46" s="124"/>
      <c r="ALK46" s="124"/>
      <c r="ALL46" s="124"/>
      <c r="ALM46" s="124"/>
      <c r="ALN46" s="124"/>
      <c r="ALO46" s="124"/>
      <c r="ALP46" s="124"/>
      <c r="ALQ46" s="124"/>
      <c r="ALR46" s="124"/>
      <c r="ALS46" s="124"/>
      <c r="ALT46" s="124"/>
      <c r="ALU46" s="124"/>
      <c r="ALV46" s="124"/>
      <c r="ALW46" s="124"/>
      <c r="ALX46" s="124"/>
      <c r="ALY46" s="124"/>
      <c r="ALZ46" s="124"/>
      <c r="AMA46" s="124"/>
      <c r="AMB46" s="124"/>
      <c r="AMC46" s="124"/>
      <c r="AMD46" s="124"/>
      <c r="AME46" s="124"/>
      <c r="AMF46" s="124"/>
      <c r="AMG46" s="124"/>
      <c r="AMH46" s="124"/>
      <c r="AMI46" s="124"/>
      <c r="AMJ46" s="124"/>
      <c r="AMK46" s="124"/>
      <c r="AML46" s="124"/>
      <c r="AMM46" s="124"/>
      <c r="AMN46" s="124"/>
      <c r="AMO46" s="124"/>
      <c r="AMP46" s="124"/>
      <c r="AMQ46" s="124"/>
      <c r="AMR46" s="124"/>
      <c r="AMS46" s="124"/>
      <c r="AMT46" s="124"/>
      <c r="AMU46" s="124"/>
      <c r="AMV46" s="124"/>
      <c r="AMW46" s="124"/>
      <c r="AMX46" s="124"/>
      <c r="AMY46" s="124"/>
      <c r="AMZ46" s="124"/>
      <c r="ANA46" s="124"/>
      <c r="ANB46" s="124"/>
      <c r="ANC46" s="124"/>
      <c r="AND46" s="124"/>
      <c r="ANE46" s="124"/>
      <c r="ANF46" s="124"/>
      <c r="ANG46" s="124"/>
      <c r="ANH46" s="124"/>
      <c r="ANI46" s="124"/>
      <c r="ANJ46" s="124"/>
      <c r="ANK46" s="124"/>
      <c r="ANL46" s="124"/>
      <c r="ANM46" s="124"/>
      <c r="ANN46" s="124"/>
      <c r="ANO46" s="124"/>
    </row>
    <row r="47" spans="1:1055" s="9" customFormat="1" ht="15" customHeight="1" x14ac:dyDescent="0.2">
      <c r="A47" s="11"/>
      <c r="B47" s="56" t="s">
        <v>0</v>
      </c>
      <c r="C47" s="57" t="s">
        <v>2</v>
      </c>
      <c r="D47" s="57" t="s">
        <v>12</v>
      </c>
      <c r="E47" s="57" t="s">
        <v>6</v>
      </c>
      <c r="F47" s="57" t="s">
        <v>1</v>
      </c>
      <c r="G47" s="58"/>
      <c r="H47" s="119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  <c r="IW47" s="11"/>
      <c r="IX47" s="11"/>
      <c r="IY47" s="11"/>
      <c r="IZ47" s="11"/>
      <c r="JA47" s="11"/>
      <c r="JB47" s="11"/>
      <c r="JC47" s="11"/>
      <c r="JD47" s="11"/>
      <c r="JE47" s="11"/>
      <c r="JF47" s="11"/>
      <c r="JG47" s="11"/>
      <c r="JH47" s="11"/>
      <c r="JI47" s="11"/>
      <c r="JJ47" s="11"/>
      <c r="JK47" s="11"/>
      <c r="JL47" s="11"/>
      <c r="JM47" s="11"/>
      <c r="JN47" s="11"/>
      <c r="JO47" s="11"/>
      <c r="JP47" s="11"/>
      <c r="JQ47" s="11"/>
      <c r="JR47" s="11"/>
      <c r="JS47" s="11"/>
      <c r="JT47" s="11"/>
      <c r="JU47" s="11"/>
      <c r="JV47" s="11"/>
      <c r="JW47" s="11"/>
      <c r="JX47" s="11"/>
      <c r="JY47" s="11"/>
      <c r="JZ47" s="11"/>
      <c r="KA47" s="11"/>
      <c r="KB47" s="11"/>
      <c r="KC47" s="11"/>
      <c r="KD47" s="11"/>
      <c r="KE47" s="11"/>
      <c r="KF47" s="11"/>
      <c r="KG47" s="11"/>
      <c r="KH47" s="11"/>
      <c r="KI47" s="11"/>
      <c r="KJ47" s="11"/>
      <c r="KK47" s="11"/>
      <c r="KL47" s="11"/>
      <c r="KM47" s="11"/>
      <c r="KN47" s="11"/>
      <c r="KO47" s="11"/>
      <c r="KP47" s="11"/>
      <c r="KQ47" s="11"/>
      <c r="KR47" s="11"/>
      <c r="KS47" s="11"/>
      <c r="KT47" s="11"/>
      <c r="KU47" s="11"/>
      <c r="KV47" s="11"/>
      <c r="KW47" s="11"/>
      <c r="KX47" s="11"/>
      <c r="KY47" s="11"/>
      <c r="KZ47" s="11"/>
      <c r="LA47" s="11"/>
      <c r="LB47" s="11"/>
      <c r="LC47" s="11"/>
      <c r="LD47" s="11"/>
      <c r="LE47" s="11"/>
      <c r="LF47" s="11"/>
      <c r="LG47" s="11"/>
      <c r="LH47" s="11"/>
      <c r="LI47" s="11"/>
      <c r="LJ47" s="11"/>
      <c r="LK47" s="11"/>
      <c r="LL47" s="11"/>
      <c r="LM47" s="11"/>
      <c r="LN47" s="11"/>
      <c r="LO47" s="11"/>
      <c r="LP47" s="11"/>
      <c r="LQ47" s="11"/>
      <c r="LR47" s="11"/>
      <c r="LS47" s="11"/>
      <c r="LT47" s="11"/>
      <c r="LU47" s="11"/>
      <c r="LV47" s="11"/>
      <c r="LW47" s="11"/>
      <c r="LX47" s="11"/>
      <c r="LY47" s="11"/>
      <c r="LZ47" s="11"/>
      <c r="MA47" s="11"/>
      <c r="MB47" s="11"/>
      <c r="MC47" s="11"/>
      <c r="MD47" s="11"/>
      <c r="ME47" s="11"/>
      <c r="MF47" s="11"/>
      <c r="MG47" s="11"/>
      <c r="MH47" s="11"/>
      <c r="MI47" s="11"/>
      <c r="MJ47" s="11"/>
      <c r="MK47" s="11"/>
      <c r="ML47" s="11"/>
      <c r="MM47" s="11"/>
      <c r="MN47" s="11"/>
      <c r="MO47" s="11"/>
      <c r="MP47" s="11"/>
      <c r="MQ47" s="11"/>
      <c r="MR47" s="11"/>
      <c r="MS47" s="11"/>
      <c r="MT47" s="11"/>
      <c r="MU47" s="11"/>
      <c r="MV47" s="11"/>
      <c r="MW47" s="11"/>
      <c r="MX47" s="11"/>
      <c r="MY47" s="11"/>
      <c r="MZ47" s="11"/>
      <c r="NA47" s="11"/>
      <c r="NB47" s="11"/>
      <c r="NC47" s="11"/>
      <c r="ND47" s="11"/>
      <c r="NE47" s="11"/>
      <c r="NF47" s="11"/>
      <c r="NG47" s="11"/>
      <c r="NH47" s="11"/>
      <c r="NI47" s="11"/>
      <c r="NJ47" s="11"/>
      <c r="NK47" s="11"/>
      <c r="NL47" s="11"/>
      <c r="NM47" s="11"/>
      <c r="NN47" s="11"/>
      <c r="NO47" s="11"/>
      <c r="NP47" s="11"/>
      <c r="NQ47" s="11"/>
      <c r="NR47" s="11"/>
      <c r="NS47" s="11"/>
      <c r="NT47" s="11"/>
      <c r="NU47" s="11"/>
      <c r="NV47" s="11"/>
      <c r="NW47" s="11"/>
      <c r="NX47" s="11"/>
      <c r="NY47" s="11"/>
      <c r="NZ47" s="11"/>
      <c r="OA47" s="11"/>
      <c r="OB47" s="11"/>
      <c r="OC47" s="11"/>
      <c r="OD47" s="11"/>
      <c r="OE47" s="11"/>
      <c r="OF47" s="11"/>
      <c r="OG47" s="11"/>
      <c r="OH47" s="11"/>
      <c r="OI47" s="11"/>
      <c r="OJ47" s="11"/>
      <c r="OK47" s="11"/>
      <c r="OL47" s="11"/>
      <c r="OM47" s="11"/>
      <c r="ON47" s="11"/>
      <c r="OO47" s="11"/>
      <c r="OP47" s="11"/>
      <c r="OQ47" s="11"/>
      <c r="OR47" s="11"/>
      <c r="OS47" s="11"/>
      <c r="OT47" s="11"/>
      <c r="OU47" s="11"/>
      <c r="OV47" s="11"/>
      <c r="OW47" s="11"/>
      <c r="OX47" s="11"/>
      <c r="OY47" s="11"/>
      <c r="OZ47" s="11"/>
      <c r="PA47" s="11"/>
      <c r="PB47" s="11"/>
      <c r="PC47" s="11"/>
      <c r="PD47" s="11"/>
      <c r="PE47" s="11"/>
      <c r="PF47" s="11"/>
      <c r="PG47" s="11"/>
      <c r="PH47" s="11"/>
      <c r="PI47" s="11"/>
      <c r="PJ47" s="11"/>
      <c r="PK47" s="11"/>
      <c r="PL47" s="11"/>
      <c r="PM47" s="11"/>
      <c r="PN47" s="11"/>
      <c r="PO47" s="11"/>
      <c r="PP47" s="11"/>
      <c r="PQ47" s="11"/>
      <c r="PR47" s="11"/>
      <c r="PS47" s="11"/>
      <c r="PT47" s="11"/>
      <c r="PU47" s="11"/>
      <c r="PV47" s="11"/>
      <c r="PW47" s="11"/>
      <c r="PX47" s="11"/>
      <c r="PY47" s="11"/>
      <c r="PZ47" s="11"/>
      <c r="QA47" s="11"/>
      <c r="QB47" s="11"/>
      <c r="QC47" s="11"/>
      <c r="QD47" s="11"/>
      <c r="QE47" s="11"/>
      <c r="QF47" s="11"/>
      <c r="QG47" s="11"/>
      <c r="QH47" s="11"/>
      <c r="QI47" s="11"/>
      <c r="QJ47" s="11"/>
      <c r="QK47" s="11"/>
      <c r="QL47" s="11"/>
      <c r="QM47" s="11"/>
      <c r="QN47" s="11"/>
      <c r="QO47" s="11"/>
      <c r="QP47" s="11"/>
      <c r="QQ47" s="11"/>
      <c r="QR47" s="11"/>
      <c r="QS47" s="11"/>
      <c r="QT47" s="11"/>
      <c r="QU47" s="11"/>
      <c r="QV47" s="11"/>
      <c r="QW47" s="11"/>
      <c r="QX47" s="11"/>
      <c r="QY47" s="11"/>
      <c r="QZ47" s="11"/>
      <c r="RA47" s="11"/>
      <c r="RB47" s="11"/>
      <c r="RC47" s="11"/>
      <c r="RD47" s="11"/>
      <c r="RE47" s="11"/>
      <c r="RF47" s="11"/>
      <c r="RG47" s="11"/>
      <c r="RH47" s="11"/>
      <c r="RI47" s="11"/>
      <c r="RJ47" s="11"/>
      <c r="RK47" s="11"/>
      <c r="RL47" s="11"/>
      <c r="RM47" s="11"/>
      <c r="RN47" s="11"/>
      <c r="RO47" s="11"/>
      <c r="RP47" s="11"/>
      <c r="RQ47" s="11"/>
      <c r="RR47" s="11"/>
      <c r="RS47" s="11"/>
      <c r="RT47" s="11"/>
      <c r="RU47" s="11"/>
      <c r="RV47" s="11"/>
      <c r="RW47" s="11"/>
      <c r="RX47" s="11"/>
      <c r="RY47" s="11"/>
      <c r="RZ47" s="11"/>
      <c r="SA47" s="11"/>
      <c r="SB47" s="11"/>
      <c r="SC47" s="11"/>
      <c r="SD47" s="11"/>
      <c r="SE47" s="11"/>
      <c r="SF47" s="11"/>
      <c r="SG47" s="11"/>
      <c r="SH47" s="11"/>
      <c r="SI47" s="11"/>
      <c r="SJ47" s="11"/>
      <c r="SK47" s="11"/>
      <c r="SL47" s="11"/>
      <c r="SM47" s="11"/>
      <c r="SN47" s="11"/>
      <c r="SO47" s="11"/>
      <c r="SP47" s="11"/>
      <c r="SQ47" s="11"/>
      <c r="SR47" s="11"/>
      <c r="SS47" s="11"/>
      <c r="ST47" s="11"/>
      <c r="SU47" s="11"/>
      <c r="SV47" s="11"/>
      <c r="SW47" s="11"/>
      <c r="SX47" s="11"/>
      <c r="SY47" s="11"/>
      <c r="SZ47" s="11"/>
      <c r="TA47" s="11"/>
      <c r="TB47" s="11"/>
      <c r="TC47" s="11"/>
      <c r="TD47" s="11"/>
      <c r="TE47" s="11"/>
      <c r="TF47" s="11"/>
      <c r="TG47" s="11"/>
      <c r="TH47" s="11"/>
      <c r="TI47" s="11"/>
      <c r="TJ47" s="11"/>
      <c r="TK47" s="11"/>
      <c r="TL47" s="11"/>
      <c r="TM47" s="11"/>
      <c r="TN47" s="11"/>
      <c r="TO47" s="11"/>
      <c r="TP47" s="11"/>
      <c r="TQ47" s="11"/>
      <c r="TR47" s="11"/>
      <c r="TS47" s="11"/>
      <c r="TT47" s="11"/>
      <c r="TU47" s="11"/>
      <c r="TV47" s="11"/>
      <c r="TW47" s="11"/>
      <c r="TX47" s="11"/>
      <c r="TY47" s="11"/>
      <c r="TZ47" s="11"/>
      <c r="UA47" s="11"/>
      <c r="UB47" s="11"/>
      <c r="UC47" s="11"/>
      <c r="UD47" s="11"/>
      <c r="UE47" s="11"/>
      <c r="UF47" s="11"/>
      <c r="UG47" s="11"/>
      <c r="UH47" s="11"/>
      <c r="UI47" s="11"/>
      <c r="UJ47" s="11"/>
      <c r="UK47" s="11"/>
      <c r="UL47" s="11"/>
      <c r="UM47" s="11"/>
      <c r="UN47" s="11"/>
      <c r="UO47" s="11"/>
      <c r="UP47" s="11"/>
      <c r="UQ47" s="11"/>
      <c r="UR47" s="11"/>
      <c r="US47" s="11"/>
      <c r="UT47" s="11"/>
      <c r="UU47" s="11"/>
      <c r="UV47" s="11"/>
      <c r="UW47" s="11"/>
      <c r="UX47" s="11"/>
      <c r="UY47" s="11"/>
      <c r="UZ47" s="11"/>
      <c r="VA47" s="11"/>
      <c r="VB47" s="11"/>
      <c r="VC47" s="11"/>
      <c r="VD47" s="11"/>
      <c r="VE47" s="11"/>
      <c r="VF47" s="11"/>
      <c r="VG47" s="11"/>
      <c r="VH47" s="11"/>
      <c r="VI47" s="11"/>
      <c r="VJ47" s="11"/>
      <c r="VK47" s="11"/>
      <c r="VL47" s="11"/>
      <c r="VM47" s="11"/>
      <c r="VN47" s="11"/>
      <c r="VO47" s="11"/>
      <c r="VP47" s="11"/>
      <c r="VQ47" s="11"/>
      <c r="VR47" s="11"/>
      <c r="VS47" s="11"/>
      <c r="VT47" s="11"/>
      <c r="VU47" s="11"/>
      <c r="VV47" s="11"/>
      <c r="VW47" s="11"/>
      <c r="VX47" s="11"/>
      <c r="VY47" s="11"/>
      <c r="VZ47" s="11"/>
      <c r="WA47" s="11"/>
      <c r="WB47" s="11"/>
      <c r="WC47" s="11"/>
      <c r="WD47" s="11"/>
      <c r="WE47" s="11"/>
      <c r="WF47" s="11"/>
      <c r="WG47" s="11"/>
      <c r="WH47" s="11"/>
      <c r="WI47" s="11"/>
      <c r="WJ47" s="11"/>
      <c r="WK47" s="11"/>
      <c r="WL47" s="11"/>
      <c r="WM47" s="11"/>
      <c r="WN47" s="11"/>
      <c r="WO47" s="11"/>
      <c r="WP47" s="11"/>
      <c r="WQ47" s="11"/>
      <c r="WR47" s="11"/>
      <c r="WS47" s="11"/>
      <c r="WT47" s="11"/>
      <c r="WU47" s="11"/>
      <c r="WV47" s="11"/>
      <c r="WW47" s="11"/>
      <c r="WX47" s="11"/>
      <c r="WY47" s="11"/>
      <c r="WZ47" s="11"/>
      <c r="XA47" s="11"/>
      <c r="XB47" s="11"/>
      <c r="XC47" s="11"/>
      <c r="XD47" s="11"/>
      <c r="XE47" s="11"/>
      <c r="XF47" s="11"/>
      <c r="XG47" s="11"/>
      <c r="XH47" s="11"/>
      <c r="XI47" s="11"/>
      <c r="XJ47" s="11"/>
      <c r="XK47" s="11"/>
      <c r="XL47" s="11"/>
      <c r="XM47" s="11"/>
      <c r="XN47" s="11"/>
      <c r="XO47" s="11"/>
      <c r="XP47" s="11"/>
      <c r="XQ47" s="11"/>
      <c r="XR47" s="11"/>
      <c r="XS47" s="11"/>
      <c r="XT47" s="11"/>
      <c r="XU47" s="11"/>
      <c r="XV47" s="11"/>
      <c r="XW47" s="11"/>
      <c r="XX47" s="11"/>
      <c r="XY47" s="11"/>
      <c r="XZ47" s="11"/>
      <c r="YA47" s="11"/>
      <c r="YB47" s="11"/>
      <c r="YC47" s="11"/>
      <c r="YD47" s="11"/>
      <c r="YE47" s="11"/>
      <c r="YF47" s="11"/>
      <c r="YG47" s="11"/>
      <c r="YH47" s="11"/>
      <c r="YI47" s="11"/>
      <c r="YJ47" s="11"/>
      <c r="YK47" s="11"/>
      <c r="YL47" s="11"/>
      <c r="YM47" s="11"/>
      <c r="YN47" s="11"/>
      <c r="YO47" s="11"/>
      <c r="YP47" s="11"/>
      <c r="YQ47" s="11"/>
      <c r="YR47" s="11"/>
      <c r="YS47" s="11"/>
      <c r="YT47" s="11"/>
      <c r="YU47" s="11"/>
      <c r="YV47" s="11"/>
      <c r="YW47" s="11"/>
      <c r="YX47" s="11"/>
      <c r="YY47" s="11"/>
      <c r="YZ47" s="11"/>
      <c r="ZA47" s="11"/>
      <c r="ZB47" s="11"/>
      <c r="ZC47" s="11"/>
      <c r="ZD47" s="11"/>
      <c r="ZE47" s="11"/>
      <c r="ZF47" s="11"/>
      <c r="ZG47" s="11"/>
      <c r="ZH47" s="11"/>
      <c r="ZI47" s="11"/>
      <c r="ZJ47" s="11"/>
      <c r="ZK47" s="11"/>
      <c r="ZL47" s="11"/>
      <c r="ZM47" s="11"/>
      <c r="ZN47" s="11"/>
      <c r="ZO47" s="11"/>
      <c r="ZP47" s="11"/>
      <c r="ZQ47" s="11"/>
      <c r="ZR47" s="11"/>
      <c r="ZS47" s="11"/>
      <c r="ZT47" s="11"/>
      <c r="ZU47" s="11"/>
      <c r="ZV47" s="11"/>
      <c r="ZW47" s="11"/>
      <c r="ZX47" s="11"/>
      <c r="ZY47" s="11"/>
      <c r="ZZ47" s="11"/>
      <c r="AAA47" s="11"/>
      <c r="AAB47" s="11"/>
      <c r="AAC47" s="11"/>
      <c r="AAD47" s="11"/>
      <c r="AAE47" s="11"/>
      <c r="AAF47" s="11"/>
      <c r="AAG47" s="11"/>
      <c r="AAH47" s="11"/>
      <c r="AAI47" s="11"/>
      <c r="AAJ47" s="11"/>
      <c r="AAK47" s="11"/>
      <c r="AAL47" s="11"/>
      <c r="AAM47" s="11"/>
      <c r="AAN47" s="11"/>
      <c r="AAO47" s="11"/>
      <c r="AAP47" s="11"/>
      <c r="AAQ47" s="11"/>
      <c r="AAR47" s="11"/>
      <c r="AAS47" s="11"/>
      <c r="AAT47" s="11"/>
      <c r="AAU47" s="11"/>
      <c r="AAV47" s="11"/>
      <c r="AAW47" s="11"/>
      <c r="AAX47" s="11"/>
      <c r="AAY47" s="11"/>
      <c r="AAZ47" s="11"/>
      <c r="ABA47" s="11"/>
      <c r="ABB47" s="11"/>
      <c r="ABC47" s="11"/>
      <c r="ABD47" s="11"/>
      <c r="ABE47" s="11"/>
      <c r="ABF47" s="11"/>
      <c r="ABG47" s="11"/>
      <c r="ABH47" s="11"/>
      <c r="ABI47" s="11"/>
      <c r="ABJ47" s="11"/>
      <c r="ABK47" s="11"/>
      <c r="ABL47" s="11"/>
      <c r="ABM47" s="11"/>
      <c r="ABN47" s="11"/>
      <c r="ABO47" s="11"/>
      <c r="ABP47" s="11"/>
      <c r="ABQ47" s="11"/>
      <c r="ABR47" s="11"/>
      <c r="ABS47" s="11"/>
      <c r="ABT47" s="11"/>
      <c r="ABU47" s="11"/>
      <c r="ABV47" s="11"/>
      <c r="ABW47" s="11"/>
      <c r="ABX47" s="11"/>
      <c r="ABY47" s="11"/>
      <c r="ABZ47" s="11"/>
      <c r="ACA47" s="11"/>
      <c r="ACB47" s="11"/>
      <c r="ACC47" s="11"/>
      <c r="ACD47" s="11"/>
      <c r="ACE47" s="11"/>
      <c r="ACF47" s="11"/>
      <c r="ACG47" s="11"/>
      <c r="ACH47" s="11"/>
      <c r="ACI47" s="11"/>
      <c r="ACJ47" s="11"/>
      <c r="ACK47" s="11"/>
      <c r="ACL47" s="11"/>
      <c r="ACM47" s="11"/>
      <c r="ACN47" s="11"/>
      <c r="ACO47" s="11"/>
      <c r="ACP47" s="11"/>
      <c r="ACQ47" s="11"/>
      <c r="ACR47" s="11"/>
      <c r="ACS47" s="11"/>
      <c r="ACT47" s="11"/>
      <c r="ACU47" s="11"/>
      <c r="ACV47" s="11"/>
      <c r="ACW47" s="11"/>
      <c r="ACX47" s="11"/>
      <c r="ACY47" s="11"/>
      <c r="ACZ47" s="11"/>
      <c r="ADA47" s="11"/>
      <c r="ADB47" s="11"/>
      <c r="ADC47" s="11"/>
      <c r="ADD47" s="11"/>
      <c r="ADE47" s="11"/>
      <c r="ADF47" s="11"/>
      <c r="ADG47" s="11"/>
      <c r="ADH47" s="11"/>
      <c r="ADI47" s="11"/>
      <c r="ADJ47" s="11"/>
      <c r="ADK47" s="11"/>
      <c r="ADL47" s="11"/>
      <c r="ADM47" s="11"/>
      <c r="ADN47" s="11"/>
      <c r="ADO47" s="11"/>
      <c r="ADP47" s="11"/>
      <c r="ADQ47" s="11"/>
      <c r="ADR47" s="11"/>
      <c r="ADS47" s="11"/>
      <c r="ADT47" s="11"/>
      <c r="ADU47" s="11"/>
      <c r="ADV47" s="11"/>
      <c r="ADW47" s="11"/>
      <c r="ADX47" s="11"/>
      <c r="ADY47" s="11"/>
      <c r="ADZ47" s="11"/>
      <c r="AEA47" s="11"/>
      <c r="AEB47" s="11"/>
      <c r="AEC47" s="11"/>
      <c r="AED47" s="11"/>
      <c r="AEE47" s="11"/>
      <c r="AEF47" s="11"/>
      <c r="AEG47" s="11"/>
      <c r="AEH47" s="11"/>
      <c r="AEI47" s="11"/>
      <c r="AEJ47" s="11"/>
      <c r="AEK47" s="11"/>
      <c r="AEL47" s="11"/>
      <c r="AEM47" s="11"/>
      <c r="AEN47" s="11"/>
      <c r="AEO47" s="11"/>
      <c r="AEP47" s="11"/>
      <c r="AEQ47" s="11"/>
      <c r="AER47" s="11"/>
      <c r="AES47" s="11"/>
      <c r="AET47" s="11"/>
      <c r="AEU47" s="11"/>
      <c r="AEV47" s="11"/>
      <c r="AEW47" s="11"/>
      <c r="AEX47" s="11"/>
      <c r="AEY47" s="11"/>
      <c r="AEZ47" s="11"/>
      <c r="AFA47" s="11"/>
      <c r="AFB47" s="11"/>
      <c r="AFC47" s="11"/>
      <c r="AFD47" s="11"/>
      <c r="AFE47" s="11"/>
      <c r="AFF47" s="11"/>
      <c r="AFG47" s="11"/>
      <c r="AFH47" s="11"/>
      <c r="AFI47" s="11"/>
      <c r="AFJ47" s="11"/>
      <c r="AFK47" s="11"/>
      <c r="AFL47" s="11"/>
      <c r="AFM47" s="11"/>
      <c r="AFN47" s="11"/>
      <c r="AFO47" s="11"/>
      <c r="AFP47" s="11"/>
      <c r="AFQ47" s="11"/>
      <c r="AFR47" s="11"/>
      <c r="AFS47" s="11"/>
      <c r="AFT47" s="11"/>
      <c r="AFU47" s="11"/>
      <c r="AFV47" s="11"/>
      <c r="AFW47" s="11"/>
      <c r="AFX47" s="11"/>
      <c r="AFY47" s="11"/>
      <c r="AFZ47" s="11"/>
      <c r="AGA47" s="11"/>
      <c r="AGB47" s="11"/>
      <c r="AGC47" s="11"/>
      <c r="AGD47" s="11"/>
      <c r="AGE47" s="11"/>
      <c r="AGF47" s="11"/>
      <c r="AGG47" s="11"/>
      <c r="AGH47" s="11"/>
      <c r="AGI47" s="11"/>
      <c r="AGJ47" s="11"/>
      <c r="AGK47" s="11"/>
      <c r="AGL47" s="11"/>
      <c r="AGM47" s="11"/>
      <c r="AGN47" s="11"/>
      <c r="AGO47" s="11"/>
      <c r="AGP47" s="11"/>
      <c r="AGQ47" s="11"/>
      <c r="AGR47" s="11"/>
      <c r="AGS47" s="11"/>
      <c r="AGT47" s="11"/>
      <c r="AGU47" s="11"/>
      <c r="AGV47" s="11"/>
      <c r="AGW47" s="11"/>
      <c r="AGX47" s="11"/>
      <c r="AGY47" s="11"/>
      <c r="AGZ47" s="11"/>
      <c r="AHA47" s="11"/>
      <c r="AHB47" s="11"/>
      <c r="AHC47" s="11"/>
      <c r="AHD47" s="11"/>
      <c r="AHE47" s="11"/>
      <c r="AHF47" s="11"/>
      <c r="AHG47" s="11"/>
      <c r="AHH47" s="11"/>
      <c r="AHI47" s="11"/>
      <c r="AHJ47" s="11"/>
      <c r="AHK47" s="11"/>
      <c r="AHL47" s="11"/>
      <c r="AHM47" s="11"/>
      <c r="AHN47" s="11"/>
      <c r="AHO47" s="11"/>
      <c r="AHP47" s="11"/>
      <c r="AHQ47" s="11"/>
      <c r="AHR47" s="11"/>
      <c r="AHS47" s="11"/>
      <c r="AHT47" s="11"/>
      <c r="AHU47" s="11"/>
      <c r="AHV47" s="11"/>
      <c r="AHW47" s="11"/>
      <c r="AHX47" s="11"/>
      <c r="AHY47" s="11"/>
      <c r="AHZ47" s="11"/>
      <c r="AIA47" s="11"/>
      <c r="AIB47" s="11"/>
      <c r="AIC47" s="11"/>
      <c r="AID47" s="11"/>
      <c r="AIE47" s="11"/>
      <c r="AIF47" s="11"/>
      <c r="AIG47" s="11"/>
      <c r="AIH47" s="11"/>
      <c r="AII47" s="11"/>
      <c r="AIJ47" s="11"/>
      <c r="AIK47" s="11"/>
      <c r="AIL47" s="11"/>
      <c r="AIM47" s="11"/>
      <c r="AIN47" s="11"/>
      <c r="AIO47" s="11"/>
      <c r="AIP47" s="11"/>
      <c r="AIQ47" s="11"/>
      <c r="AIR47" s="11"/>
      <c r="AIS47" s="11"/>
      <c r="AIT47" s="11"/>
      <c r="AIU47" s="11"/>
      <c r="AIV47" s="11"/>
      <c r="AIW47" s="11"/>
      <c r="AIX47" s="11"/>
      <c r="AIY47" s="11"/>
      <c r="AIZ47" s="11"/>
      <c r="AJA47" s="11"/>
      <c r="AJB47" s="11"/>
      <c r="AJC47" s="11"/>
      <c r="AJD47" s="11"/>
      <c r="AJE47" s="11"/>
      <c r="AJF47" s="11"/>
      <c r="AJG47" s="11"/>
      <c r="AJH47" s="11"/>
      <c r="AJI47" s="11"/>
      <c r="AJJ47" s="11"/>
      <c r="AJK47" s="11"/>
      <c r="AJL47" s="11"/>
      <c r="AJM47" s="11"/>
      <c r="AJN47" s="11"/>
      <c r="AJO47" s="11"/>
      <c r="AJP47" s="11"/>
      <c r="AJQ47" s="11"/>
      <c r="AJR47" s="11"/>
      <c r="AJS47" s="11"/>
      <c r="AJT47" s="11"/>
      <c r="AJU47" s="11"/>
      <c r="AJV47" s="11"/>
      <c r="AJW47" s="11"/>
      <c r="AJX47" s="11"/>
      <c r="AJY47" s="11"/>
      <c r="AJZ47" s="11"/>
      <c r="AKA47" s="11"/>
      <c r="AKB47" s="11"/>
      <c r="AKC47" s="11"/>
      <c r="AKD47" s="11"/>
      <c r="AKE47" s="11"/>
      <c r="AKF47" s="11"/>
      <c r="AKG47" s="11"/>
      <c r="AKH47" s="11"/>
      <c r="AKI47" s="11"/>
      <c r="AKJ47" s="11"/>
      <c r="AKK47" s="11"/>
      <c r="AKL47" s="11"/>
      <c r="AKM47" s="11"/>
      <c r="AKN47" s="11"/>
      <c r="AKO47" s="11"/>
      <c r="AKP47" s="11"/>
      <c r="AKQ47" s="11"/>
      <c r="AKR47" s="11"/>
      <c r="AKS47" s="11"/>
      <c r="AKT47" s="11"/>
      <c r="AKU47" s="11"/>
      <c r="AKV47" s="11"/>
      <c r="AKW47" s="11"/>
      <c r="AKX47" s="11"/>
      <c r="AKY47" s="11"/>
      <c r="AKZ47" s="11"/>
      <c r="ALA47" s="11"/>
      <c r="ALB47" s="11"/>
      <c r="ALC47" s="11"/>
      <c r="ALD47" s="11"/>
      <c r="ALE47" s="11"/>
      <c r="ALF47" s="11"/>
      <c r="ALG47" s="11"/>
      <c r="ALH47" s="11"/>
      <c r="ALI47" s="11"/>
      <c r="ALJ47" s="11"/>
      <c r="ALK47" s="11"/>
      <c r="ALL47" s="11"/>
      <c r="ALM47" s="11"/>
      <c r="ALN47" s="11"/>
      <c r="ALO47" s="11"/>
      <c r="ALP47" s="11"/>
      <c r="ALQ47" s="11"/>
      <c r="ALR47" s="11"/>
      <c r="ALS47" s="11"/>
      <c r="ALT47" s="11"/>
      <c r="ALU47" s="11"/>
      <c r="ALV47" s="11"/>
      <c r="ALW47" s="11"/>
      <c r="ALX47" s="11"/>
      <c r="ALY47" s="11"/>
      <c r="ALZ47" s="11"/>
      <c r="AMA47" s="11"/>
      <c r="AMB47" s="11"/>
      <c r="AMC47" s="11"/>
      <c r="AMD47" s="11"/>
      <c r="AME47" s="11"/>
      <c r="AMF47" s="11"/>
      <c r="AMG47" s="11"/>
      <c r="AMH47" s="11"/>
      <c r="AMI47" s="11"/>
      <c r="AMJ47" s="11"/>
      <c r="AMK47" s="11"/>
      <c r="AML47" s="11"/>
      <c r="AMM47" s="11"/>
      <c r="AMN47" s="11"/>
      <c r="AMO47" s="11"/>
      <c r="AMP47" s="11"/>
      <c r="AMQ47" s="11"/>
      <c r="AMR47" s="11"/>
      <c r="AMS47" s="11"/>
      <c r="AMT47" s="11"/>
      <c r="AMU47" s="11"/>
      <c r="AMV47" s="11"/>
      <c r="AMW47" s="11"/>
      <c r="AMX47" s="11"/>
      <c r="AMY47" s="11"/>
      <c r="AMZ47" s="11"/>
      <c r="ANA47" s="11"/>
      <c r="ANB47" s="11"/>
      <c r="ANC47" s="11"/>
      <c r="AND47" s="11"/>
      <c r="ANE47" s="11"/>
      <c r="ANF47" s="11"/>
      <c r="ANG47" s="11"/>
      <c r="ANH47" s="11"/>
      <c r="ANI47" s="11"/>
      <c r="ANJ47" s="11"/>
      <c r="ANK47" s="11"/>
      <c r="ANL47" s="11"/>
      <c r="ANM47" s="11"/>
      <c r="ANN47" s="11"/>
      <c r="ANO47" s="11"/>
    </row>
    <row r="48" spans="1:1055" s="16" customFormat="1" ht="15" customHeight="1" x14ac:dyDescent="0.2">
      <c r="A48" s="11"/>
      <c r="B48" s="43"/>
      <c r="C48" s="31" t="s">
        <v>11</v>
      </c>
      <c r="D48" s="32"/>
      <c r="E48" s="33"/>
      <c r="F48" s="33"/>
      <c r="G48" s="45"/>
      <c r="H48" s="119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  <c r="IW48" s="11"/>
      <c r="IX48" s="11"/>
      <c r="IY48" s="11"/>
      <c r="IZ48" s="11"/>
      <c r="JA48" s="11"/>
      <c r="JB48" s="11"/>
      <c r="JC48" s="11"/>
      <c r="JD48" s="11"/>
      <c r="JE48" s="11"/>
      <c r="JF48" s="11"/>
      <c r="JG48" s="11"/>
      <c r="JH48" s="11"/>
      <c r="JI48" s="11"/>
      <c r="JJ48" s="11"/>
      <c r="JK48" s="11"/>
      <c r="JL48" s="11"/>
      <c r="JM48" s="11"/>
      <c r="JN48" s="11"/>
      <c r="JO48" s="11"/>
      <c r="JP48" s="11"/>
      <c r="JQ48" s="11"/>
      <c r="JR48" s="11"/>
      <c r="JS48" s="11"/>
      <c r="JT48" s="11"/>
      <c r="JU48" s="11"/>
      <c r="JV48" s="11"/>
      <c r="JW48" s="11"/>
      <c r="JX48" s="11"/>
      <c r="JY48" s="11"/>
      <c r="JZ48" s="11"/>
      <c r="KA48" s="11"/>
      <c r="KB48" s="11"/>
      <c r="KC48" s="11"/>
      <c r="KD48" s="11"/>
      <c r="KE48" s="11"/>
      <c r="KF48" s="11"/>
      <c r="KG48" s="11"/>
      <c r="KH48" s="11"/>
      <c r="KI48" s="11"/>
      <c r="KJ48" s="11"/>
      <c r="KK48" s="11"/>
      <c r="KL48" s="11"/>
      <c r="KM48" s="11"/>
      <c r="KN48" s="11"/>
      <c r="KO48" s="11"/>
      <c r="KP48" s="11"/>
      <c r="KQ48" s="11"/>
      <c r="KR48" s="11"/>
      <c r="KS48" s="11"/>
      <c r="KT48" s="11"/>
      <c r="KU48" s="11"/>
      <c r="KV48" s="11"/>
      <c r="KW48" s="11"/>
      <c r="KX48" s="11"/>
      <c r="KY48" s="11"/>
      <c r="KZ48" s="11"/>
      <c r="LA48" s="11"/>
      <c r="LB48" s="11"/>
      <c r="LC48" s="11"/>
      <c r="LD48" s="11"/>
      <c r="LE48" s="11"/>
      <c r="LF48" s="11"/>
      <c r="LG48" s="11"/>
      <c r="LH48" s="11"/>
      <c r="LI48" s="11"/>
      <c r="LJ48" s="11"/>
      <c r="LK48" s="11"/>
      <c r="LL48" s="11"/>
      <c r="LM48" s="11"/>
      <c r="LN48" s="11"/>
      <c r="LO48" s="11"/>
      <c r="LP48" s="11"/>
      <c r="LQ48" s="11"/>
      <c r="LR48" s="11"/>
      <c r="LS48" s="11"/>
      <c r="LT48" s="11"/>
      <c r="LU48" s="11"/>
      <c r="LV48" s="11"/>
      <c r="LW48" s="11"/>
      <c r="LX48" s="11"/>
      <c r="LY48" s="11"/>
      <c r="LZ48" s="11"/>
      <c r="MA48" s="11"/>
      <c r="MB48" s="11"/>
      <c r="MC48" s="11"/>
      <c r="MD48" s="11"/>
      <c r="ME48" s="11"/>
      <c r="MF48" s="11"/>
      <c r="MG48" s="11"/>
      <c r="MH48" s="11"/>
      <c r="MI48" s="11"/>
      <c r="MJ48" s="11"/>
      <c r="MK48" s="11"/>
      <c r="ML48" s="11"/>
      <c r="MM48" s="11"/>
      <c r="MN48" s="11"/>
      <c r="MO48" s="11"/>
      <c r="MP48" s="11"/>
      <c r="MQ48" s="11"/>
      <c r="MR48" s="11"/>
      <c r="MS48" s="11"/>
      <c r="MT48" s="11"/>
      <c r="MU48" s="11"/>
      <c r="MV48" s="11"/>
      <c r="MW48" s="11"/>
      <c r="MX48" s="11"/>
      <c r="MY48" s="11"/>
      <c r="MZ48" s="11"/>
      <c r="NA48" s="11"/>
      <c r="NB48" s="11"/>
      <c r="NC48" s="11"/>
      <c r="ND48" s="11"/>
      <c r="NE48" s="11"/>
      <c r="NF48" s="11"/>
      <c r="NG48" s="11"/>
      <c r="NH48" s="11"/>
      <c r="NI48" s="11"/>
      <c r="NJ48" s="11"/>
      <c r="NK48" s="11"/>
      <c r="NL48" s="11"/>
      <c r="NM48" s="11"/>
      <c r="NN48" s="11"/>
      <c r="NO48" s="11"/>
      <c r="NP48" s="11"/>
      <c r="NQ48" s="11"/>
      <c r="NR48" s="11"/>
      <c r="NS48" s="11"/>
      <c r="NT48" s="11"/>
      <c r="NU48" s="11"/>
      <c r="NV48" s="11"/>
      <c r="NW48" s="11"/>
      <c r="NX48" s="11"/>
      <c r="NY48" s="11"/>
      <c r="NZ48" s="11"/>
      <c r="OA48" s="11"/>
      <c r="OB48" s="11"/>
      <c r="OC48" s="11"/>
      <c r="OD48" s="11"/>
      <c r="OE48" s="11"/>
      <c r="OF48" s="11"/>
      <c r="OG48" s="11"/>
      <c r="OH48" s="11"/>
      <c r="OI48" s="11"/>
      <c r="OJ48" s="11"/>
      <c r="OK48" s="11"/>
      <c r="OL48" s="11"/>
      <c r="OM48" s="11"/>
      <c r="ON48" s="11"/>
      <c r="OO48" s="11"/>
      <c r="OP48" s="11"/>
      <c r="OQ48" s="11"/>
      <c r="OR48" s="11"/>
      <c r="OS48" s="11"/>
      <c r="OT48" s="11"/>
      <c r="OU48" s="11"/>
      <c r="OV48" s="11"/>
      <c r="OW48" s="11"/>
      <c r="OX48" s="11"/>
      <c r="OY48" s="11"/>
      <c r="OZ48" s="11"/>
      <c r="PA48" s="11"/>
      <c r="PB48" s="11"/>
      <c r="PC48" s="11"/>
      <c r="PD48" s="11"/>
      <c r="PE48" s="11"/>
      <c r="PF48" s="11"/>
      <c r="PG48" s="11"/>
      <c r="PH48" s="11"/>
      <c r="PI48" s="11"/>
      <c r="PJ48" s="11"/>
      <c r="PK48" s="11"/>
      <c r="PL48" s="11"/>
      <c r="PM48" s="11"/>
      <c r="PN48" s="11"/>
      <c r="PO48" s="11"/>
      <c r="PP48" s="11"/>
      <c r="PQ48" s="11"/>
      <c r="PR48" s="11"/>
      <c r="PS48" s="11"/>
      <c r="PT48" s="11"/>
      <c r="PU48" s="11"/>
      <c r="PV48" s="11"/>
      <c r="PW48" s="11"/>
      <c r="PX48" s="11"/>
      <c r="PY48" s="11"/>
      <c r="PZ48" s="11"/>
      <c r="QA48" s="11"/>
      <c r="QB48" s="11"/>
      <c r="QC48" s="11"/>
      <c r="QD48" s="11"/>
      <c r="QE48" s="11"/>
      <c r="QF48" s="11"/>
      <c r="QG48" s="11"/>
      <c r="QH48" s="11"/>
      <c r="QI48" s="11"/>
      <c r="QJ48" s="11"/>
      <c r="QK48" s="11"/>
      <c r="QL48" s="11"/>
      <c r="QM48" s="11"/>
      <c r="QN48" s="11"/>
      <c r="QO48" s="11"/>
      <c r="QP48" s="11"/>
      <c r="QQ48" s="11"/>
      <c r="QR48" s="11"/>
      <c r="QS48" s="11"/>
      <c r="QT48" s="11"/>
      <c r="QU48" s="11"/>
      <c r="QV48" s="11"/>
      <c r="QW48" s="11"/>
      <c r="QX48" s="11"/>
      <c r="QY48" s="11"/>
      <c r="QZ48" s="11"/>
      <c r="RA48" s="11"/>
      <c r="RB48" s="11"/>
      <c r="RC48" s="11"/>
      <c r="RD48" s="11"/>
      <c r="RE48" s="11"/>
      <c r="RF48" s="11"/>
      <c r="RG48" s="11"/>
      <c r="RH48" s="11"/>
      <c r="RI48" s="11"/>
      <c r="RJ48" s="11"/>
      <c r="RK48" s="11"/>
      <c r="RL48" s="11"/>
      <c r="RM48" s="11"/>
      <c r="RN48" s="11"/>
      <c r="RO48" s="11"/>
      <c r="RP48" s="11"/>
      <c r="RQ48" s="11"/>
      <c r="RR48" s="11"/>
      <c r="RS48" s="11"/>
      <c r="RT48" s="11"/>
      <c r="RU48" s="11"/>
      <c r="RV48" s="11"/>
      <c r="RW48" s="11"/>
      <c r="RX48" s="11"/>
      <c r="RY48" s="11"/>
      <c r="RZ48" s="11"/>
      <c r="SA48" s="11"/>
      <c r="SB48" s="11"/>
      <c r="SC48" s="11"/>
      <c r="SD48" s="11"/>
      <c r="SE48" s="11"/>
      <c r="SF48" s="11"/>
      <c r="SG48" s="11"/>
      <c r="SH48" s="11"/>
      <c r="SI48" s="11"/>
      <c r="SJ48" s="11"/>
      <c r="SK48" s="11"/>
      <c r="SL48" s="11"/>
      <c r="SM48" s="11"/>
      <c r="SN48" s="11"/>
      <c r="SO48" s="11"/>
      <c r="SP48" s="11"/>
      <c r="SQ48" s="11"/>
      <c r="SR48" s="11"/>
      <c r="SS48" s="11"/>
      <c r="ST48" s="11"/>
      <c r="SU48" s="11"/>
      <c r="SV48" s="11"/>
      <c r="SW48" s="11"/>
      <c r="SX48" s="11"/>
      <c r="SY48" s="11"/>
      <c r="SZ48" s="11"/>
      <c r="TA48" s="11"/>
      <c r="TB48" s="11"/>
      <c r="TC48" s="11"/>
      <c r="TD48" s="11"/>
      <c r="TE48" s="11"/>
      <c r="TF48" s="11"/>
      <c r="TG48" s="11"/>
      <c r="TH48" s="11"/>
      <c r="TI48" s="11"/>
      <c r="TJ48" s="11"/>
      <c r="TK48" s="11"/>
      <c r="TL48" s="11"/>
      <c r="TM48" s="11"/>
      <c r="TN48" s="11"/>
      <c r="TO48" s="11"/>
      <c r="TP48" s="11"/>
      <c r="TQ48" s="11"/>
      <c r="TR48" s="11"/>
      <c r="TS48" s="11"/>
      <c r="TT48" s="11"/>
      <c r="TU48" s="11"/>
      <c r="TV48" s="11"/>
      <c r="TW48" s="11"/>
      <c r="TX48" s="11"/>
      <c r="TY48" s="11"/>
      <c r="TZ48" s="11"/>
      <c r="UA48" s="11"/>
      <c r="UB48" s="11"/>
      <c r="UC48" s="11"/>
      <c r="UD48" s="11"/>
      <c r="UE48" s="11"/>
      <c r="UF48" s="11"/>
      <c r="UG48" s="11"/>
      <c r="UH48" s="11"/>
      <c r="UI48" s="11"/>
      <c r="UJ48" s="11"/>
      <c r="UK48" s="11"/>
      <c r="UL48" s="11"/>
      <c r="UM48" s="11"/>
      <c r="UN48" s="11"/>
      <c r="UO48" s="11"/>
      <c r="UP48" s="11"/>
      <c r="UQ48" s="11"/>
      <c r="UR48" s="11"/>
      <c r="US48" s="11"/>
      <c r="UT48" s="11"/>
      <c r="UU48" s="11"/>
      <c r="UV48" s="11"/>
      <c r="UW48" s="11"/>
      <c r="UX48" s="11"/>
      <c r="UY48" s="11"/>
      <c r="UZ48" s="11"/>
      <c r="VA48" s="11"/>
      <c r="VB48" s="11"/>
      <c r="VC48" s="11"/>
      <c r="VD48" s="11"/>
      <c r="VE48" s="11"/>
      <c r="VF48" s="11"/>
      <c r="VG48" s="11"/>
      <c r="VH48" s="11"/>
      <c r="VI48" s="11"/>
      <c r="VJ48" s="11"/>
      <c r="VK48" s="11"/>
      <c r="VL48" s="11"/>
      <c r="VM48" s="11"/>
      <c r="VN48" s="11"/>
      <c r="VO48" s="11"/>
      <c r="VP48" s="11"/>
      <c r="VQ48" s="11"/>
      <c r="VR48" s="11"/>
      <c r="VS48" s="11"/>
      <c r="VT48" s="11"/>
      <c r="VU48" s="11"/>
      <c r="VV48" s="11"/>
      <c r="VW48" s="11"/>
      <c r="VX48" s="11"/>
      <c r="VY48" s="11"/>
      <c r="VZ48" s="11"/>
      <c r="WA48" s="11"/>
      <c r="WB48" s="11"/>
      <c r="WC48" s="11"/>
      <c r="WD48" s="11"/>
      <c r="WE48" s="11"/>
      <c r="WF48" s="11"/>
      <c r="WG48" s="11"/>
      <c r="WH48" s="11"/>
      <c r="WI48" s="11"/>
      <c r="WJ48" s="11"/>
      <c r="WK48" s="11"/>
      <c r="WL48" s="11"/>
      <c r="WM48" s="11"/>
      <c r="WN48" s="11"/>
      <c r="WO48" s="11"/>
      <c r="WP48" s="11"/>
      <c r="WQ48" s="11"/>
      <c r="WR48" s="11"/>
      <c r="WS48" s="11"/>
      <c r="WT48" s="11"/>
      <c r="WU48" s="11"/>
      <c r="WV48" s="11"/>
      <c r="WW48" s="11"/>
      <c r="WX48" s="11"/>
      <c r="WY48" s="11"/>
      <c r="WZ48" s="11"/>
      <c r="XA48" s="11"/>
      <c r="XB48" s="11"/>
      <c r="XC48" s="11"/>
      <c r="XD48" s="11"/>
      <c r="XE48" s="11"/>
      <c r="XF48" s="11"/>
      <c r="XG48" s="11"/>
      <c r="XH48" s="11"/>
      <c r="XI48" s="11"/>
      <c r="XJ48" s="11"/>
      <c r="XK48" s="11"/>
      <c r="XL48" s="11"/>
      <c r="XM48" s="11"/>
      <c r="XN48" s="11"/>
      <c r="XO48" s="11"/>
      <c r="XP48" s="11"/>
      <c r="XQ48" s="11"/>
      <c r="XR48" s="11"/>
      <c r="XS48" s="11"/>
      <c r="XT48" s="11"/>
      <c r="XU48" s="11"/>
      <c r="XV48" s="11"/>
      <c r="XW48" s="11"/>
      <c r="XX48" s="11"/>
      <c r="XY48" s="11"/>
      <c r="XZ48" s="11"/>
      <c r="YA48" s="11"/>
      <c r="YB48" s="11"/>
      <c r="YC48" s="11"/>
      <c r="YD48" s="11"/>
      <c r="YE48" s="11"/>
      <c r="YF48" s="11"/>
      <c r="YG48" s="11"/>
      <c r="YH48" s="11"/>
      <c r="YI48" s="11"/>
      <c r="YJ48" s="11"/>
      <c r="YK48" s="11"/>
      <c r="YL48" s="11"/>
      <c r="YM48" s="11"/>
      <c r="YN48" s="11"/>
      <c r="YO48" s="11"/>
      <c r="YP48" s="11"/>
      <c r="YQ48" s="11"/>
      <c r="YR48" s="11"/>
      <c r="YS48" s="11"/>
      <c r="YT48" s="11"/>
      <c r="YU48" s="11"/>
      <c r="YV48" s="11"/>
      <c r="YW48" s="11"/>
      <c r="YX48" s="11"/>
      <c r="YY48" s="11"/>
      <c r="YZ48" s="11"/>
      <c r="ZA48" s="11"/>
      <c r="ZB48" s="11"/>
      <c r="ZC48" s="11"/>
      <c r="ZD48" s="11"/>
      <c r="ZE48" s="11"/>
      <c r="ZF48" s="11"/>
      <c r="ZG48" s="11"/>
      <c r="ZH48" s="11"/>
      <c r="ZI48" s="11"/>
      <c r="ZJ48" s="11"/>
      <c r="ZK48" s="11"/>
      <c r="ZL48" s="11"/>
      <c r="ZM48" s="11"/>
      <c r="ZN48" s="11"/>
      <c r="ZO48" s="11"/>
      <c r="ZP48" s="11"/>
      <c r="ZQ48" s="11"/>
      <c r="ZR48" s="11"/>
      <c r="ZS48" s="11"/>
      <c r="ZT48" s="11"/>
      <c r="ZU48" s="11"/>
      <c r="ZV48" s="11"/>
      <c r="ZW48" s="11"/>
      <c r="ZX48" s="11"/>
      <c r="ZY48" s="11"/>
      <c r="ZZ48" s="11"/>
      <c r="AAA48" s="11"/>
      <c r="AAB48" s="11"/>
      <c r="AAC48" s="11"/>
      <c r="AAD48" s="11"/>
      <c r="AAE48" s="11"/>
      <c r="AAF48" s="11"/>
      <c r="AAG48" s="11"/>
      <c r="AAH48" s="11"/>
      <c r="AAI48" s="11"/>
      <c r="AAJ48" s="11"/>
      <c r="AAK48" s="11"/>
      <c r="AAL48" s="11"/>
      <c r="AAM48" s="11"/>
      <c r="AAN48" s="11"/>
      <c r="AAO48" s="11"/>
      <c r="AAP48" s="11"/>
      <c r="AAQ48" s="11"/>
      <c r="AAR48" s="11"/>
      <c r="AAS48" s="11"/>
      <c r="AAT48" s="11"/>
      <c r="AAU48" s="11"/>
      <c r="AAV48" s="11"/>
      <c r="AAW48" s="11"/>
      <c r="AAX48" s="11"/>
      <c r="AAY48" s="11"/>
      <c r="AAZ48" s="11"/>
      <c r="ABA48" s="11"/>
      <c r="ABB48" s="11"/>
      <c r="ABC48" s="11"/>
      <c r="ABD48" s="11"/>
      <c r="ABE48" s="11"/>
      <c r="ABF48" s="11"/>
      <c r="ABG48" s="11"/>
      <c r="ABH48" s="11"/>
      <c r="ABI48" s="11"/>
      <c r="ABJ48" s="11"/>
      <c r="ABK48" s="11"/>
      <c r="ABL48" s="11"/>
      <c r="ABM48" s="11"/>
      <c r="ABN48" s="11"/>
      <c r="ABO48" s="11"/>
      <c r="ABP48" s="11"/>
      <c r="ABQ48" s="11"/>
      <c r="ABR48" s="11"/>
      <c r="ABS48" s="11"/>
      <c r="ABT48" s="11"/>
      <c r="ABU48" s="11"/>
      <c r="ABV48" s="11"/>
      <c r="ABW48" s="11"/>
      <c r="ABX48" s="11"/>
      <c r="ABY48" s="11"/>
      <c r="ABZ48" s="11"/>
      <c r="ACA48" s="11"/>
      <c r="ACB48" s="11"/>
      <c r="ACC48" s="11"/>
      <c r="ACD48" s="11"/>
      <c r="ACE48" s="11"/>
      <c r="ACF48" s="11"/>
      <c r="ACG48" s="11"/>
      <c r="ACH48" s="11"/>
      <c r="ACI48" s="11"/>
      <c r="ACJ48" s="11"/>
      <c r="ACK48" s="11"/>
      <c r="ACL48" s="11"/>
      <c r="ACM48" s="11"/>
      <c r="ACN48" s="11"/>
      <c r="ACO48" s="11"/>
      <c r="ACP48" s="11"/>
      <c r="ACQ48" s="11"/>
      <c r="ACR48" s="11"/>
      <c r="ACS48" s="11"/>
      <c r="ACT48" s="11"/>
      <c r="ACU48" s="11"/>
      <c r="ACV48" s="11"/>
      <c r="ACW48" s="11"/>
      <c r="ACX48" s="11"/>
      <c r="ACY48" s="11"/>
      <c r="ACZ48" s="11"/>
      <c r="ADA48" s="11"/>
      <c r="ADB48" s="11"/>
      <c r="ADC48" s="11"/>
      <c r="ADD48" s="11"/>
      <c r="ADE48" s="11"/>
      <c r="ADF48" s="11"/>
      <c r="ADG48" s="11"/>
      <c r="ADH48" s="11"/>
      <c r="ADI48" s="11"/>
      <c r="ADJ48" s="11"/>
      <c r="ADK48" s="11"/>
      <c r="ADL48" s="11"/>
      <c r="ADM48" s="11"/>
      <c r="ADN48" s="11"/>
      <c r="ADO48" s="11"/>
      <c r="ADP48" s="11"/>
      <c r="ADQ48" s="11"/>
      <c r="ADR48" s="11"/>
      <c r="ADS48" s="11"/>
      <c r="ADT48" s="11"/>
      <c r="ADU48" s="11"/>
      <c r="ADV48" s="11"/>
      <c r="ADW48" s="11"/>
      <c r="ADX48" s="11"/>
      <c r="ADY48" s="11"/>
      <c r="ADZ48" s="11"/>
      <c r="AEA48" s="11"/>
      <c r="AEB48" s="11"/>
      <c r="AEC48" s="11"/>
      <c r="AED48" s="11"/>
      <c r="AEE48" s="11"/>
      <c r="AEF48" s="11"/>
      <c r="AEG48" s="11"/>
      <c r="AEH48" s="11"/>
      <c r="AEI48" s="11"/>
      <c r="AEJ48" s="11"/>
      <c r="AEK48" s="11"/>
      <c r="AEL48" s="11"/>
      <c r="AEM48" s="11"/>
      <c r="AEN48" s="11"/>
      <c r="AEO48" s="11"/>
      <c r="AEP48" s="11"/>
      <c r="AEQ48" s="11"/>
      <c r="AER48" s="11"/>
      <c r="AES48" s="11"/>
      <c r="AET48" s="11"/>
      <c r="AEU48" s="11"/>
      <c r="AEV48" s="11"/>
      <c r="AEW48" s="11"/>
      <c r="AEX48" s="11"/>
      <c r="AEY48" s="11"/>
      <c r="AEZ48" s="11"/>
      <c r="AFA48" s="11"/>
      <c r="AFB48" s="11"/>
      <c r="AFC48" s="11"/>
      <c r="AFD48" s="11"/>
      <c r="AFE48" s="11"/>
      <c r="AFF48" s="11"/>
      <c r="AFG48" s="11"/>
      <c r="AFH48" s="11"/>
      <c r="AFI48" s="11"/>
      <c r="AFJ48" s="11"/>
      <c r="AFK48" s="11"/>
      <c r="AFL48" s="11"/>
      <c r="AFM48" s="11"/>
      <c r="AFN48" s="11"/>
      <c r="AFO48" s="11"/>
      <c r="AFP48" s="11"/>
      <c r="AFQ48" s="11"/>
      <c r="AFR48" s="11"/>
      <c r="AFS48" s="11"/>
      <c r="AFT48" s="11"/>
      <c r="AFU48" s="11"/>
      <c r="AFV48" s="11"/>
      <c r="AFW48" s="11"/>
      <c r="AFX48" s="11"/>
      <c r="AFY48" s="11"/>
      <c r="AFZ48" s="11"/>
      <c r="AGA48" s="11"/>
      <c r="AGB48" s="11"/>
      <c r="AGC48" s="11"/>
      <c r="AGD48" s="11"/>
      <c r="AGE48" s="11"/>
      <c r="AGF48" s="11"/>
      <c r="AGG48" s="11"/>
      <c r="AGH48" s="11"/>
      <c r="AGI48" s="11"/>
      <c r="AGJ48" s="11"/>
      <c r="AGK48" s="11"/>
      <c r="AGL48" s="11"/>
      <c r="AGM48" s="11"/>
      <c r="AGN48" s="11"/>
      <c r="AGO48" s="11"/>
      <c r="AGP48" s="11"/>
      <c r="AGQ48" s="11"/>
      <c r="AGR48" s="11"/>
      <c r="AGS48" s="11"/>
      <c r="AGT48" s="11"/>
      <c r="AGU48" s="11"/>
      <c r="AGV48" s="11"/>
      <c r="AGW48" s="11"/>
      <c r="AGX48" s="11"/>
      <c r="AGY48" s="11"/>
      <c r="AGZ48" s="11"/>
      <c r="AHA48" s="11"/>
      <c r="AHB48" s="11"/>
      <c r="AHC48" s="11"/>
      <c r="AHD48" s="11"/>
      <c r="AHE48" s="11"/>
      <c r="AHF48" s="11"/>
      <c r="AHG48" s="11"/>
      <c r="AHH48" s="11"/>
      <c r="AHI48" s="11"/>
      <c r="AHJ48" s="11"/>
      <c r="AHK48" s="11"/>
      <c r="AHL48" s="11"/>
      <c r="AHM48" s="11"/>
      <c r="AHN48" s="11"/>
      <c r="AHO48" s="11"/>
      <c r="AHP48" s="11"/>
      <c r="AHQ48" s="11"/>
      <c r="AHR48" s="11"/>
      <c r="AHS48" s="11"/>
      <c r="AHT48" s="11"/>
      <c r="AHU48" s="11"/>
      <c r="AHV48" s="11"/>
      <c r="AHW48" s="11"/>
      <c r="AHX48" s="11"/>
      <c r="AHY48" s="11"/>
      <c r="AHZ48" s="11"/>
      <c r="AIA48" s="11"/>
      <c r="AIB48" s="11"/>
      <c r="AIC48" s="11"/>
      <c r="AID48" s="11"/>
      <c r="AIE48" s="11"/>
      <c r="AIF48" s="11"/>
      <c r="AIG48" s="11"/>
      <c r="AIH48" s="11"/>
      <c r="AII48" s="11"/>
      <c r="AIJ48" s="11"/>
      <c r="AIK48" s="11"/>
      <c r="AIL48" s="11"/>
      <c r="AIM48" s="11"/>
      <c r="AIN48" s="11"/>
      <c r="AIO48" s="11"/>
      <c r="AIP48" s="11"/>
      <c r="AIQ48" s="11"/>
      <c r="AIR48" s="11"/>
      <c r="AIS48" s="11"/>
      <c r="AIT48" s="11"/>
      <c r="AIU48" s="11"/>
      <c r="AIV48" s="11"/>
      <c r="AIW48" s="11"/>
      <c r="AIX48" s="11"/>
      <c r="AIY48" s="11"/>
      <c r="AIZ48" s="11"/>
      <c r="AJA48" s="11"/>
      <c r="AJB48" s="11"/>
      <c r="AJC48" s="11"/>
      <c r="AJD48" s="11"/>
      <c r="AJE48" s="11"/>
      <c r="AJF48" s="11"/>
      <c r="AJG48" s="11"/>
      <c r="AJH48" s="11"/>
      <c r="AJI48" s="11"/>
      <c r="AJJ48" s="11"/>
      <c r="AJK48" s="11"/>
      <c r="AJL48" s="11"/>
      <c r="AJM48" s="11"/>
      <c r="AJN48" s="11"/>
      <c r="AJO48" s="11"/>
      <c r="AJP48" s="11"/>
      <c r="AJQ48" s="11"/>
      <c r="AJR48" s="11"/>
      <c r="AJS48" s="11"/>
      <c r="AJT48" s="11"/>
      <c r="AJU48" s="11"/>
      <c r="AJV48" s="11"/>
      <c r="AJW48" s="11"/>
      <c r="AJX48" s="11"/>
      <c r="AJY48" s="11"/>
      <c r="AJZ48" s="11"/>
      <c r="AKA48" s="11"/>
      <c r="AKB48" s="11"/>
      <c r="AKC48" s="11"/>
      <c r="AKD48" s="11"/>
      <c r="AKE48" s="11"/>
      <c r="AKF48" s="11"/>
      <c r="AKG48" s="11"/>
      <c r="AKH48" s="11"/>
      <c r="AKI48" s="11"/>
      <c r="AKJ48" s="11"/>
      <c r="AKK48" s="11"/>
      <c r="AKL48" s="11"/>
      <c r="AKM48" s="11"/>
      <c r="AKN48" s="11"/>
      <c r="AKO48" s="11"/>
      <c r="AKP48" s="11"/>
      <c r="AKQ48" s="11"/>
      <c r="AKR48" s="11"/>
      <c r="AKS48" s="11"/>
      <c r="AKT48" s="11"/>
      <c r="AKU48" s="11"/>
      <c r="AKV48" s="11"/>
      <c r="AKW48" s="11"/>
      <c r="AKX48" s="11"/>
      <c r="AKY48" s="11"/>
      <c r="AKZ48" s="11"/>
      <c r="ALA48" s="11"/>
      <c r="ALB48" s="11"/>
      <c r="ALC48" s="11"/>
      <c r="ALD48" s="11"/>
      <c r="ALE48" s="11"/>
      <c r="ALF48" s="11"/>
      <c r="ALG48" s="11"/>
      <c r="ALH48" s="11"/>
      <c r="ALI48" s="11"/>
      <c r="ALJ48" s="11"/>
      <c r="ALK48" s="11"/>
      <c r="ALL48" s="11"/>
      <c r="ALM48" s="11"/>
      <c r="ALN48" s="11"/>
      <c r="ALO48" s="11"/>
      <c r="ALP48" s="11"/>
      <c r="ALQ48" s="11"/>
      <c r="ALR48" s="11"/>
      <c r="ALS48" s="11"/>
      <c r="ALT48" s="11"/>
      <c r="ALU48" s="11"/>
      <c r="ALV48" s="11"/>
      <c r="ALW48" s="11"/>
      <c r="ALX48" s="11"/>
      <c r="ALY48" s="11"/>
      <c r="ALZ48" s="11"/>
      <c r="AMA48" s="11"/>
      <c r="AMB48" s="11"/>
      <c r="AMC48" s="11"/>
      <c r="AMD48" s="11"/>
      <c r="AME48" s="11"/>
      <c r="AMF48" s="11"/>
      <c r="AMG48" s="11"/>
      <c r="AMH48" s="11"/>
      <c r="AMI48" s="11"/>
      <c r="AMJ48" s="11"/>
      <c r="AMK48" s="11"/>
      <c r="AML48" s="11"/>
      <c r="AMM48" s="11"/>
      <c r="AMN48" s="11"/>
      <c r="AMO48" s="11"/>
      <c r="AMP48" s="11"/>
      <c r="AMQ48" s="11"/>
      <c r="AMR48" s="11"/>
      <c r="AMS48" s="11"/>
      <c r="AMT48" s="11"/>
      <c r="AMU48" s="11"/>
      <c r="AMV48" s="11"/>
      <c r="AMW48" s="11"/>
      <c r="AMX48" s="11"/>
      <c r="AMY48" s="11"/>
      <c r="AMZ48" s="11"/>
      <c r="ANA48" s="11"/>
      <c r="ANB48" s="11"/>
      <c r="ANC48" s="11"/>
      <c r="AND48" s="11"/>
      <c r="ANE48" s="11"/>
      <c r="ANF48" s="11"/>
      <c r="ANG48" s="11"/>
      <c r="ANH48" s="11"/>
      <c r="ANI48" s="11"/>
      <c r="ANJ48" s="11"/>
      <c r="ANK48" s="11"/>
      <c r="ANL48" s="11"/>
      <c r="ANM48" s="11"/>
      <c r="ANN48" s="11"/>
      <c r="ANO48" s="11"/>
    </row>
    <row r="49" spans="1:1055" s="14" customFormat="1" ht="21" customHeight="1" x14ac:dyDescent="0.3">
      <c r="A49" s="11"/>
      <c r="B49" s="128" t="s">
        <v>28</v>
      </c>
      <c r="C49" s="129"/>
      <c r="D49" s="130" t="s">
        <v>14</v>
      </c>
      <c r="E49" s="130"/>
      <c r="F49" s="130"/>
      <c r="G49" s="131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0"/>
      <c r="BT49" s="20"/>
      <c r="BU49" s="20"/>
      <c r="BV49" s="20"/>
      <c r="BW49" s="20"/>
      <c r="BX49" s="20"/>
      <c r="BY49" s="20"/>
      <c r="BZ49" s="20"/>
      <c r="CA49" s="20"/>
      <c r="CB49" s="20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0"/>
      <c r="CN49" s="20"/>
      <c r="CO49" s="20"/>
      <c r="CP49" s="20"/>
      <c r="CQ49" s="20"/>
      <c r="CR49" s="20"/>
      <c r="CS49" s="20"/>
      <c r="CT49" s="20"/>
      <c r="CU49" s="20"/>
      <c r="CV49" s="20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0"/>
      <c r="DR49" s="20"/>
      <c r="DS49" s="20"/>
      <c r="DT49" s="20"/>
      <c r="DU49" s="20"/>
      <c r="DV49" s="20"/>
      <c r="DW49" s="20"/>
      <c r="DX49" s="20"/>
      <c r="DY49" s="20"/>
      <c r="DZ49" s="20"/>
      <c r="EA49" s="20"/>
      <c r="EB49" s="20"/>
      <c r="EC49" s="20"/>
      <c r="ED49" s="20"/>
      <c r="EE49" s="20"/>
      <c r="EF49" s="20"/>
      <c r="EG49" s="20"/>
      <c r="EH49" s="20"/>
      <c r="EI49" s="20"/>
      <c r="EJ49" s="20"/>
      <c r="EK49" s="20"/>
      <c r="EL49" s="20"/>
      <c r="EM49" s="20"/>
      <c r="EN49" s="20"/>
      <c r="EO49" s="20"/>
      <c r="EP49" s="20"/>
      <c r="EQ49" s="20"/>
      <c r="ER49" s="20"/>
      <c r="ES49" s="20"/>
      <c r="ET49" s="20"/>
      <c r="EU49" s="20"/>
      <c r="EV49" s="20"/>
      <c r="EW49" s="20"/>
      <c r="EX49" s="20"/>
      <c r="EY49" s="20"/>
      <c r="EZ49" s="20"/>
      <c r="FA49" s="20"/>
      <c r="FB49" s="20"/>
      <c r="FC49" s="20"/>
      <c r="FD49" s="20"/>
      <c r="FE49" s="20"/>
      <c r="FF49" s="20"/>
      <c r="FG49" s="20"/>
      <c r="FH49" s="20"/>
      <c r="FI49" s="20"/>
      <c r="FJ49" s="20"/>
      <c r="FK49" s="20"/>
      <c r="FL49" s="20"/>
      <c r="FM49" s="20"/>
      <c r="FN49" s="20"/>
      <c r="FO49" s="20"/>
      <c r="FP49" s="20"/>
      <c r="FQ49" s="20"/>
      <c r="FR49" s="20"/>
      <c r="FS49" s="20"/>
      <c r="FT49" s="20"/>
      <c r="FU49" s="20"/>
      <c r="FV49" s="20"/>
      <c r="FW49" s="20"/>
      <c r="FX49" s="20"/>
      <c r="FY49" s="20"/>
      <c r="FZ49" s="20"/>
      <c r="GA49" s="20"/>
      <c r="GB49" s="20"/>
      <c r="GC49" s="20"/>
      <c r="GD49" s="20"/>
      <c r="GE49" s="20"/>
      <c r="GF49" s="20"/>
      <c r="GG49" s="20"/>
      <c r="GH49" s="20"/>
      <c r="GI49" s="20"/>
      <c r="GJ49" s="20"/>
      <c r="GK49" s="20"/>
      <c r="GL49" s="20"/>
      <c r="GM49" s="20"/>
      <c r="GN49" s="20"/>
      <c r="GO49" s="20"/>
      <c r="GP49" s="20"/>
      <c r="GQ49" s="20"/>
      <c r="GR49" s="20"/>
      <c r="GS49" s="20"/>
      <c r="GT49" s="20"/>
      <c r="GU49" s="20"/>
      <c r="GV49" s="20"/>
      <c r="GW49" s="20"/>
      <c r="GX49" s="20"/>
      <c r="GY49" s="20"/>
      <c r="GZ49" s="20"/>
      <c r="HA49" s="20"/>
      <c r="HB49" s="20"/>
      <c r="HC49" s="20"/>
      <c r="HD49" s="20"/>
      <c r="HE49" s="20"/>
      <c r="HF49" s="20"/>
      <c r="HG49" s="20"/>
      <c r="HH49" s="20"/>
      <c r="HI49" s="20"/>
      <c r="HJ49" s="20"/>
      <c r="HK49" s="20"/>
      <c r="HL49" s="20"/>
      <c r="HM49" s="20"/>
      <c r="HN49" s="20"/>
      <c r="HO49" s="20"/>
      <c r="HP49" s="20"/>
      <c r="HQ49" s="20"/>
      <c r="HR49" s="20"/>
      <c r="HS49" s="20"/>
      <c r="HT49" s="20"/>
      <c r="HU49" s="20"/>
      <c r="HV49" s="20"/>
      <c r="HW49" s="20"/>
      <c r="HX49" s="20"/>
      <c r="HY49" s="20"/>
      <c r="HZ49" s="20"/>
      <c r="IA49" s="20"/>
      <c r="IB49" s="20"/>
      <c r="IC49" s="20"/>
      <c r="ID49" s="20"/>
      <c r="IE49" s="20"/>
      <c r="IF49" s="20"/>
      <c r="IG49" s="20"/>
      <c r="IH49" s="20"/>
      <c r="II49" s="20"/>
      <c r="IJ49" s="20"/>
      <c r="IK49" s="20"/>
      <c r="IL49" s="20"/>
      <c r="IM49" s="20"/>
      <c r="IN49" s="20"/>
      <c r="IO49" s="20"/>
      <c r="IP49" s="20"/>
      <c r="IQ49" s="20"/>
      <c r="IR49" s="20"/>
      <c r="IS49" s="20"/>
      <c r="IT49" s="20"/>
      <c r="IU49" s="20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  <c r="KM49" s="20"/>
      <c r="KN49" s="20"/>
      <c r="KO49" s="20"/>
      <c r="KP49" s="20"/>
      <c r="KQ49" s="20"/>
      <c r="KR49" s="20"/>
      <c r="KS49" s="20"/>
      <c r="KT49" s="20"/>
      <c r="KU49" s="20"/>
      <c r="KV49" s="20"/>
      <c r="KW49" s="20"/>
      <c r="KX49" s="20"/>
      <c r="KY49" s="20"/>
      <c r="KZ49" s="20"/>
      <c r="LA49" s="20"/>
      <c r="LB49" s="20"/>
      <c r="LC49" s="20"/>
      <c r="LD49" s="20"/>
      <c r="LE49" s="20"/>
      <c r="LF49" s="20"/>
      <c r="LG49" s="20"/>
      <c r="LH49" s="20"/>
      <c r="LI49" s="20"/>
      <c r="LJ49" s="20"/>
      <c r="LK49" s="20"/>
      <c r="LL49" s="20"/>
      <c r="LM49" s="20"/>
      <c r="LN49" s="20"/>
      <c r="LO49" s="20"/>
      <c r="LP49" s="20"/>
      <c r="LQ49" s="20"/>
      <c r="LR49" s="20"/>
      <c r="LS49" s="20"/>
      <c r="LT49" s="20"/>
      <c r="LU49" s="20"/>
      <c r="LV49" s="20"/>
      <c r="LW49" s="20"/>
      <c r="LX49" s="20"/>
      <c r="LY49" s="20"/>
      <c r="LZ49" s="20"/>
      <c r="MA49" s="20"/>
      <c r="MB49" s="20"/>
      <c r="MC49" s="20"/>
      <c r="MD49" s="20"/>
      <c r="ME49" s="20"/>
      <c r="MF49" s="20"/>
      <c r="MG49" s="20"/>
      <c r="MH49" s="20"/>
      <c r="MI49" s="20"/>
      <c r="MJ49" s="20"/>
      <c r="MK49" s="20"/>
      <c r="ML49" s="20"/>
      <c r="MM49" s="20"/>
      <c r="MN49" s="20"/>
      <c r="MO49" s="20"/>
      <c r="MP49" s="20"/>
      <c r="MQ49" s="20"/>
      <c r="MR49" s="20"/>
      <c r="MS49" s="20"/>
      <c r="MT49" s="20"/>
      <c r="MU49" s="20"/>
      <c r="MV49" s="20"/>
      <c r="MW49" s="20"/>
      <c r="MX49" s="20"/>
      <c r="MY49" s="20"/>
      <c r="MZ49" s="20"/>
      <c r="NA49" s="20"/>
      <c r="NB49" s="20"/>
      <c r="NC49" s="20"/>
      <c r="ND49" s="20"/>
      <c r="NE49" s="20"/>
      <c r="NF49" s="20"/>
      <c r="NG49" s="20"/>
      <c r="NH49" s="20"/>
      <c r="NI49" s="20"/>
      <c r="NJ49" s="20"/>
      <c r="NK49" s="20"/>
      <c r="NL49" s="20"/>
      <c r="NM49" s="20"/>
      <c r="NN49" s="20"/>
      <c r="NO49" s="20"/>
      <c r="NP49" s="20"/>
      <c r="NQ49" s="20"/>
      <c r="NR49" s="20"/>
      <c r="NS49" s="20"/>
      <c r="NT49" s="20"/>
      <c r="NU49" s="20"/>
      <c r="NV49" s="20"/>
      <c r="NW49" s="20"/>
      <c r="NX49" s="20"/>
      <c r="NY49" s="20"/>
      <c r="NZ49" s="20"/>
      <c r="OA49" s="20"/>
      <c r="OB49" s="20"/>
      <c r="OC49" s="20"/>
      <c r="OD49" s="20"/>
      <c r="OE49" s="20"/>
      <c r="OF49" s="20"/>
      <c r="OG49" s="20"/>
      <c r="OH49" s="20"/>
      <c r="OI49" s="20"/>
      <c r="OJ49" s="20"/>
      <c r="OK49" s="20"/>
      <c r="OL49" s="20"/>
      <c r="OM49" s="20"/>
      <c r="ON49" s="20"/>
      <c r="OO49" s="20"/>
      <c r="OP49" s="20"/>
      <c r="OQ49" s="20"/>
      <c r="OR49" s="20"/>
      <c r="OS49" s="20"/>
      <c r="OT49" s="20"/>
      <c r="OU49" s="20"/>
      <c r="OV49" s="20"/>
      <c r="OW49" s="20"/>
      <c r="OX49" s="20"/>
      <c r="OY49" s="20"/>
      <c r="OZ49" s="20"/>
      <c r="PA49" s="20"/>
      <c r="PB49" s="20"/>
      <c r="PC49" s="20"/>
      <c r="PD49" s="20"/>
      <c r="PE49" s="20"/>
      <c r="PF49" s="20"/>
      <c r="PG49" s="20"/>
      <c r="PH49" s="20"/>
      <c r="PI49" s="20"/>
      <c r="PJ49" s="20"/>
      <c r="PK49" s="20"/>
      <c r="PL49" s="20"/>
      <c r="PM49" s="20"/>
      <c r="PN49" s="20"/>
      <c r="PO49" s="20"/>
      <c r="PP49" s="20"/>
      <c r="PQ49" s="20"/>
      <c r="PR49" s="20"/>
      <c r="PS49" s="20"/>
      <c r="PT49" s="20"/>
      <c r="PU49" s="20"/>
      <c r="PV49" s="20"/>
      <c r="PW49" s="20"/>
      <c r="PX49" s="20"/>
      <c r="PY49" s="20"/>
      <c r="PZ49" s="20"/>
      <c r="QA49" s="20"/>
      <c r="QB49" s="20"/>
      <c r="QC49" s="20"/>
      <c r="QD49" s="20"/>
      <c r="QE49" s="20"/>
      <c r="QF49" s="20"/>
      <c r="QG49" s="20"/>
      <c r="QH49" s="20"/>
      <c r="QI49" s="20"/>
      <c r="QJ49" s="20"/>
      <c r="QK49" s="20"/>
      <c r="QL49" s="20"/>
      <c r="QM49" s="20"/>
      <c r="QN49" s="20"/>
      <c r="QO49" s="20"/>
      <c r="QP49" s="20"/>
      <c r="QQ49" s="20"/>
      <c r="QR49" s="20"/>
      <c r="QS49" s="20"/>
      <c r="QT49" s="20"/>
      <c r="QU49" s="20"/>
      <c r="QV49" s="20"/>
      <c r="QW49" s="20"/>
      <c r="QX49" s="20"/>
      <c r="QY49" s="20"/>
      <c r="QZ49" s="20"/>
      <c r="RA49" s="20"/>
      <c r="RB49" s="20"/>
      <c r="RC49" s="20"/>
      <c r="RD49" s="20"/>
      <c r="RE49" s="20"/>
      <c r="RF49" s="20"/>
      <c r="RG49" s="20"/>
      <c r="RH49" s="20"/>
      <c r="RI49" s="20"/>
      <c r="RJ49" s="20"/>
      <c r="RK49" s="20"/>
      <c r="RL49" s="20"/>
      <c r="RM49" s="20"/>
      <c r="RN49" s="20"/>
      <c r="RO49" s="20"/>
      <c r="RP49" s="20"/>
      <c r="RQ49" s="20"/>
      <c r="RR49" s="20"/>
      <c r="RS49" s="20"/>
      <c r="RT49" s="20"/>
      <c r="RU49" s="20"/>
      <c r="RV49" s="20"/>
      <c r="RW49" s="20"/>
      <c r="RX49" s="20"/>
      <c r="RY49" s="20"/>
      <c r="RZ49" s="20"/>
      <c r="SA49" s="20"/>
      <c r="SB49" s="20"/>
      <c r="SC49" s="20"/>
      <c r="SD49" s="20"/>
      <c r="SE49" s="20"/>
      <c r="SF49" s="20"/>
      <c r="SG49" s="20"/>
      <c r="SH49" s="20"/>
      <c r="SI49" s="20"/>
      <c r="SJ49" s="20"/>
      <c r="SK49" s="20"/>
      <c r="SL49" s="20"/>
      <c r="SM49" s="20"/>
      <c r="SN49" s="20"/>
      <c r="SO49" s="20"/>
      <c r="SP49" s="20"/>
      <c r="SQ49" s="20"/>
      <c r="SR49" s="20"/>
      <c r="SS49" s="20"/>
      <c r="ST49" s="20"/>
      <c r="SU49" s="20"/>
      <c r="SV49" s="20"/>
      <c r="SW49" s="20"/>
      <c r="SX49" s="20"/>
      <c r="SY49" s="20"/>
      <c r="SZ49" s="20"/>
      <c r="TA49" s="20"/>
      <c r="TB49" s="20"/>
      <c r="TC49" s="20"/>
      <c r="TD49" s="20"/>
      <c r="TE49" s="20"/>
      <c r="TF49" s="20"/>
      <c r="TG49" s="20"/>
      <c r="TH49" s="20"/>
      <c r="TI49" s="20"/>
      <c r="TJ49" s="20"/>
      <c r="TK49" s="20"/>
      <c r="TL49" s="20"/>
      <c r="TM49" s="20"/>
      <c r="TN49" s="20"/>
      <c r="TO49" s="20"/>
      <c r="TP49" s="20"/>
      <c r="TQ49" s="20"/>
      <c r="TR49" s="20"/>
      <c r="TS49" s="20"/>
      <c r="TT49" s="20"/>
      <c r="TU49" s="20"/>
      <c r="TV49" s="20"/>
      <c r="TW49" s="20"/>
      <c r="TX49" s="20"/>
      <c r="TY49" s="20"/>
      <c r="TZ49" s="20"/>
      <c r="UA49" s="20"/>
      <c r="UB49" s="20"/>
      <c r="UC49" s="20"/>
      <c r="UD49" s="20"/>
      <c r="UE49" s="20"/>
      <c r="UF49" s="20"/>
      <c r="UG49" s="20"/>
      <c r="UH49" s="20"/>
      <c r="UI49" s="20"/>
      <c r="UJ49" s="20"/>
      <c r="UK49" s="20"/>
      <c r="UL49" s="20"/>
      <c r="UM49" s="20"/>
      <c r="UN49" s="20"/>
      <c r="UO49" s="20"/>
      <c r="UP49" s="20"/>
      <c r="UQ49" s="20"/>
      <c r="UR49" s="20"/>
      <c r="US49" s="20"/>
      <c r="UT49" s="20"/>
      <c r="UU49" s="20"/>
      <c r="UV49" s="20"/>
      <c r="UW49" s="20"/>
      <c r="UX49" s="20"/>
      <c r="UY49" s="20"/>
      <c r="UZ49" s="20"/>
      <c r="VA49" s="20"/>
      <c r="VB49" s="20"/>
      <c r="VC49" s="20"/>
      <c r="VD49" s="20"/>
      <c r="VE49" s="20"/>
      <c r="VF49" s="20"/>
      <c r="VG49" s="20"/>
      <c r="VH49" s="20"/>
      <c r="VI49" s="20"/>
      <c r="VJ49" s="20"/>
      <c r="VK49" s="20"/>
      <c r="VL49" s="20"/>
      <c r="VM49" s="20"/>
      <c r="VN49" s="20"/>
      <c r="VO49" s="20"/>
      <c r="VP49" s="20"/>
      <c r="VQ49" s="20"/>
      <c r="VR49" s="20"/>
      <c r="VS49" s="20"/>
      <c r="VT49" s="20"/>
      <c r="VU49" s="20"/>
      <c r="VV49" s="20"/>
      <c r="VW49" s="20"/>
      <c r="VX49" s="20"/>
      <c r="VY49" s="20"/>
      <c r="VZ49" s="20"/>
      <c r="WA49" s="20"/>
      <c r="WB49" s="20"/>
      <c r="WC49" s="20"/>
      <c r="WD49" s="20"/>
      <c r="WE49" s="20"/>
      <c r="WF49" s="20"/>
      <c r="WG49" s="20"/>
      <c r="WH49" s="20"/>
      <c r="WI49" s="20"/>
      <c r="WJ49" s="20"/>
      <c r="WK49" s="20"/>
      <c r="WL49" s="20"/>
      <c r="WM49" s="20"/>
      <c r="WN49" s="20"/>
      <c r="WO49" s="20"/>
      <c r="WP49" s="20"/>
      <c r="WQ49" s="20"/>
      <c r="WR49" s="20"/>
      <c r="WS49" s="20"/>
      <c r="WT49" s="20"/>
      <c r="WU49" s="20"/>
      <c r="WV49" s="20"/>
      <c r="WW49" s="20"/>
      <c r="WX49" s="20"/>
      <c r="WY49" s="20"/>
      <c r="WZ49" s="20"/>
      <c r="XA49" s="20"/>
      <c r="XB49" s="20"/>
      <c r="XC49" s="20"/>
      <c r="XD49" s="20"/>
      <c r="XE49" s="20"/>
      <c r="XF49" s="20"/>
      <c r="XG49" s="20"/>
      <c r="XH49" s="20"/>
      <c r="XI49" s="20"/>
      <c r="XJ49" s="20"/>
      <c r="XK49" s="20"/>
      <c r="XL49" s="20"/>
      <c r="XM49" s="20"/>
      <c r="XN49" s="20"/>
      <c r="XO49" s="20"/>
      <c r="XP49" s="20"/>
      <c r="XQ49" s="20"/>
      <c r="XR49" s="20"/>
      <c r="XS49" s="20"/>
      <c r="XT49" s="20"/>
      <c r="XU49" s="20"/>
      <c r="XV49" s="20"/>
      <c r="XW49" s="20"/>
      <c r="XX49" s="20"/>
      <c r="XY49" s="20"/>
      <c r="XZ49" s="20"/>
      <c r="YA49" s="20"/>
      <c r="YB49" s="20"/>
      <c r="YC49" s="20"/>
      <c r="YD49" s="20"/>
      <c r="YE49" s="20"/>
      <c r="YF49" s="20"/>
      <c r="YG49" s="20"/>
      <c r="YH49" s="20"/>
      <c r="YI49" s="20"/>
      <c r="YJ49" s="20"/>
      <c r="YK49" s="20"/>
      <c r="YL49" s="20"/>
      <c r="YM49" s="20"/>
      <c r="YN49" s="20"/>
      <c r="YO49" s="20"/>
      <c r="YP49" s="20"/>
      <c r="YQ49" s="20"/>
      <c r="YR49" s="20"/>
      <c r="YS49" s="20"/>
      <c r="YT49" s="20"/>
      <c r="YU49" s="20"/>
      <c r="YV49" s="20"/>
      <c r="YW49" s="20"/>
      <c r="YX49" s="20"/>
      <c r="YY49" s="20"/>
      <c r="YZ49" s="20"/>
      <c r="ZA49" s="20"/>
      <c r="ZB49" s="20"/>
      <c r="ZC49" s="20"/>
      <c r="ZD49" s="20"/>
      <c r="ZE49" s="20"/>
      <c r="ZF49" s="20"/>
      <c r="ZG49" s="20"/>
      <c r="ZH49" s="20"/>
      <c r="ZI49" s="20"/>
      <c r="ZJ49" s="20"/>
      <c r="ZK49" s="20"/>
      <c r="ZL49" s="20"/>
      <c r="ZM49" s="20"/>
      <c r="ZN49" s="20"/>
      <c r="ZO49" s="20"/>
      <c r="ZP49" s="20"/>
      <c r="ZQ49" s="20"/>
      <c r="ZR49" s="20"/>
      <c r="ZS49" s="20"/>
      <c r="ZT49" s="20"/>
      <c r="ZU49" s="20"/>
      <c r="ZV49" s="20"/>
      <c r="ZW49" s="20"/>
      <c r="ZX49" s="20"/>
      <c r="ZY49" s="20"/>
      <c r="ZZ49" s="20"/>
      <c r="AAA49" s="20"/>
      <c r="AAB49" s="20"/>
      <c r="AAC49" s="20"/>
      <c r="AAD49" s="20"/>
      <c r="AAE49" s="20"/>
      <c r="AAF49" s="20"/>
      <c r="AAG49" s="20"/>
      <c r="AAH49" s="20"/>
      <c r="AAI49" s="20"/>
      <c r="AAJ49" s="20"/>
      <c r="AAK49" s="20"/>
      <c r="AAL49" s="20"/>
      <c r="AAM49" s="20"/>
      <c r="AAN49" s="20"/>
      <c r="AAO49" s="20"/>
      <c r="AAP49" s="20"/>
      <c r="AAQ49" s="20"/>
      <c r="AAR49" s="20"/>
      <c r="AAS49" s="20"/>
      <c r="AAT49" s="20"/>
      <c r="AAU49" s="20"/>
      <c r="AAV49" s="20"/>
      <c r="AAW49" s="20"/>
      <c r="AAX49" s="20"/>
      <c r="AAY49" s="20"/>
      <c r="AAZ49" s="20"/>
      <c r="ABA49" s="20"/>
      <c r="ABB49" s="20"/>
      <c r="ABC49" s="20"/>
      <c r="ABD49" s="20"/>
      <c r="ABE49" s="20"/>
      <c r="ABF49" s="20"/>
      <c r="ABG49" s="20"/>
      <c r="ABH49" s="20"/>
      <c r="ABI49" s="20"/>
      <c r="ABJ49" s="20"/>
      <c r="ABK49" s="20"/>
      <c r="ABL49" s="20"/>
      <c r="ABM49" s="20"/>
      <c r="ABN49" s="20"/>
      <c r="ABO49" s="20"/>
      <c r="ABP49" s="20"/>
      <c r="ABQ49" s="20"/>
      <c r="ABR49" s="20"/>
      <c r="ABS49" s="20"/>
      <c r="ABT49" s="20"/>
      <c r="ABU49" s="20"/>
      <c r="ABV49" s="20"/>
      <c r="ABW49" s="20"/>
      <c r="ABX49" s="20"/>
      <c r="ABY49" s="20"/>
      <c r="ABZ49" s="20"/>
      <c r="ACA49" s="20"/>
      <c r="ACB49" s="20"/>
      <c r="ACC49" s="20"/>
      <c r="ACD49" s="20"/>
      <c r="ACE49" s="20"/>
      <c r="ACF49" s="20"/>
      <c r="ACG49" s="20"/>
      <c r="ACH49" s="20"/>
      <c r="ACI49" s="20"/>
      <c r="ACJ49" s="20"/>
      <c r="ACK49" s="20"/>
      <c r="ACL49" s="20"/>
      <c r="ACM49" s="20"/>
      <c r="ACN49" s="20"/>
      <c r="ACO49" s="20"/>
      <c r="ACP49" s="20"/>
      <c r="ACQ49" s="20"/>
      <c r="ACR49" s="20"/>
      <c r="ACS49" s="20"/>
      <c r="ACT49" s="20"/>
      <c r="ACU49" s="20"/>
      <c r="ACV49" s="20"/>
      <c r="ACW49" s="20"/>
      <c r="ACX49" s="20"/>
      <c r="ACY49" s="20"/>
      <c r="ACZ49" s="20"/>
      <c r="ADA49" s="20"/>
      <c r="ADB49" s="20"/>
      <c r="ADC49" s="20"/>
      <c r="ADD49" s="20"/>
      <c r="ADE49" s="20"/>
      <c r="ADF49" s="20"/>
      <c r="ADG49" s="20"/>
      <c r="ADH49" s="20"/>
      <c r="ADI49" s="20"/>
      <c r="ADJ49" s="20"/>
      <c r="ADK49" s="20"/>
      <c r="ADL49" s="20"/>
      <c r="ADM49" s="20"/>
      <c r="ADN49" s="20"/>
      <c r="ADO49" s="20"/>
      <c r="ADP49" s="20"/>
      <c r="ADQ49" s="20"/>
      <c r="ADR49" s="20"/>
      <c r="ADS49" s="20"/>
      <c r="ADT49" s="20"/>
      <c r="ADU49" s="20"/>
      <c r="ADV49" s="20"/>
      <c r="ADW49" s="20"/>
      <c r="ADX49" s="20"/>
      <c r="ADY49" s="20"/>
      <c r="ADZ49" s="20"/>
      <c r="AEA49" s="20"/>
      <c r="AEB49" s="20"/>
      <c r="AEC49" s="20"/>
      <c r="AED49" s="20"/>
      <c r="AEE49" s="20"/>
      <c r="AEF49" s="20"/>
      <c r="AEG49" s="20"/>
      <c r="AEH49" s="20"/>
      <c r="AEI49" s="20"/>
      <c r="AEJ49" s="20"/>
      <c r="AEK49" s="20"/>
      <c r="AEL49" s="20"/>
      <c r="AEM49" s="20"/>
      <c r="AEN49" s="20"/>
      <c r="AEO49" s="20"/>
      <c r="AEP49" s="20"/>
      <c r="AEQ49" s="20"/>
      <c r="AER49" s="20"/>
      <c r="AES49" s="20"/>
      <c r="AET49" s="20"/>
      <c r="AEU49" s="20"/>
      <c r="AEV49" s="20"/>
      <c r="AEW49" s="20"/>
      <c r="AEX49" s="20"/>
      <c r="AEY49" s="20"/>
      <c r="AEZ49" s="20"/>
      <c r="AFA49" s="20"/>
      <c r="AFB49" s="20"/>
      <c r="AFC49" s="20"/>
      <c r="AFD49" s="20"/>
      <c r="AFE49" s="20"/>
      <c r="AFF49" s="20"/>
      <c r="AFG49" s="20"/>
      <c r="AFH49" s="20"/>
      <c r="AFI49" s="20"/>
      <c r="AFJ49" s="20"/>
      <c r="AFK49" s="20"/>
      <c r="AFL49" s="20"/>
      <c r="AFM49" s="20"/>
      <c r="AFN49" s="20"/>
      <c r="AFO49" s="20"/>
      <c r="AFP49" s="20"/>
      <c r="AFQ49" s="20"/>
      <c r="AFR49" s="20"/>
      <c r="AFS49" s="20"/>
      <c r="AFT49" s="20"/>
      <c r="AFU49" s="20"/>
      <c r="AFV49" s="20"/>
      <c r="AFW49" s="20"/>
      <c r="AFX49" s="20"/>
      <c r="AFY49" s="20"/>
      <c r="AFZ49" s="20"/>
      <c r="AGA49" s="20"/>
      <c r="AGB49" s="20"/>
      <c r="AGC49" s="20"/>
      <c r="AGD49" s="20"/>
      <c r="AGE49" s="20"/>
      <c r="AGF49" s="20"/>
      <c r="AGG49" s="20"/>
      <c r="AGH49" s="20"/>
      <c r="AGI49" s="20"/>
      <c r="AGJ49" s="20"/>
      <c r="AGK49" s="20"/>
      <c r="AGL49" s="20"/>
      <c r="AGM49" s="20"/>
      <c r="AGN49" s="20"/>
      <c r="AGO49" s="20"/>
      <c r="AGP49" s="20"/>
      <c r="AGQ49" s="20"/>
      <c r="AGR49" s="20"/>
      <c r="AGS49" s="20"/>
      <c r="AGT49" s="20"/>
      <c r="AGU49" s="20"/>
      <c r="AGV49" s="20"/>
      <c r="AGW49" s="20"/>
      <c r="AGX49" s="20"/>
      <c r="AGY49" s="20"/>
      <c r="AGZ49" s="20"/>
      <c r="AHA49" s="20"/>
      <c r="AHB49" s="20"/>
      <c r="AHC49" s="20"/>
      <c r="AHD49" s="20"/>
      <c r="AHE49" s="20"/>
      <c r="AHF49" s="20"/>
      <c r="AHG49" s="20"/>
      <c r="AHH49" s="20"/>
      <c r="AHI49" s="20"/>
      <c r="AHJ49" s="20"/>
      <c r="AHK49" s="20"/>
      <c r="AHL49" s="20"/>
      <c r="AHM49" s="20"/>
      <c r="AHN49" s="20"/>
      <c r="AHO49" s="20"/>
      <c r="AHP49" s="20"/>
      <c r="AHQ49" s="20"/>
      <c r="AHR49" s="20"/>
      <c r="AHS49" s="20"/>
      <c r="AHT49" s="20"/>
      <c r="AHU49" s="20"/>
      <c r="AHV49" s="20"/>
      <c r="AHW49" s="20"/>
      <c r="AHX49" s="20"/>
      <c r="AHY49" s="20"/>
      <c r="AHZ49" s="20"/>
      <c r="AIA49" s="20"/>
      <c r="AIB49" s="20"/>
      <c r="AIC49" s="20"/>
      <c r="AID49" s="20"/>
      <c r="AIE49" s="20"/>
      <c r="AIF49" s="20"/>
      <c r="AIG49" s="20"/>
      <c r="AIH49" s="20"/>
      <c r="AII49" s="20"/>
      <c r="AIJ49" s="20"/>
      <c r="AIK49" s="20"/>
      <c r="AIL49" s="20"/>
      <c r="AIM49" s="20"/>
      <c r="AIN49" s="20"/>
      <c r="AIO49" s="20"/>
      <c r="AIP49" s="20"/>
      <c r="AIQ49" s="20"/>
      <c r="AIR49" s="20"/>
      <c r="AIS49" s="20"/>
      <c r="AIT49" s="20"/>
      <c r="AIU49" s="20"/>
      <c r="AIV49" s="20"/>
      <c r="AIW49" s="20"/>
      <c r="AIX49" s="20"/>
      <c r="AIY49" s="20"/>
      <c r="AIZ49" s="20"/>
      <c r="AJA49" s="20"/>
      <c r="AJB49" s="20"/>
      <c r="AJC49" s="20"/>
      <c r="AJD49" s="20"/>
      <c r="AJE49" s="20"/>
      <c r="AJF49" s="20"/>
      <c r="AJG49" s="20"/>
      <c r="AJH49" s="20"/>
      <c r="AJI49" s="20"/>
      <c r="AJJ49" s="20"/>
      <c r="AJK49" s="20"/>
      <c r="AJL49" s="20"/>
      <c r="AJM49" s="20"/>
      <c r="AJN49" s="20"/>
      <c r="AJO49" s="20"/>
      <c r="AJP49" s="20"/>
      <c r="AJQ49" s="20"/>
      <c r="AJR49" s="20"/>
      <c r="AJS49" s="20"/>
      <c r="AJT49" s="20"/>
      <c r="AJU49" s="20"/>
      <c r="AJV49" s="20"/>
      <c r="AJW49" s="20"/>
      <c r="AJX49" s="20"/>
      <c r="AJY49" s="20"/>
      <c r="AJZ49" s="20"/>
      <c r="AKA49" s="20"/>
      <c r="AKB49" s="20"/>
      <c r="AKC49" s="20"/>
      <c r="AKD49" s="20"/>
      <c r="AKE49" s="20"/>
      <c r="AKF49" s="20"/>
      <c r="AKG49" s="20"/>
      <c r="AKH49" s="20"/>
      <c r="AKI49" s="20"/>
      <c r="AKJ49" s="20"/>
      <c r="AKK49" s="20"/>
      <c r="AKL49" s="20"/>
      <c r="AKM49" s="20"/>
      <c r="AKN49" s="20"/>
      <c r="AKO49" s="20"/>
      <c r="AKP49" s="20"/>
      <c r="AKQ49" s="20"/>
      <c r="AKR49" s="20"/>
      <c r="AKS49" s="20"/>
      <c r="AKT49" s="20"/>
      <c r="AKU49" s="20"/>
      <c r="AKV49" s="20"/>
      <c r="AKW49" s="20"/>
      <c r="AKX49" s="20"/>
      <c r="AKY49" s="20"/>
      <c r="AKZ49" s="20"/>
      <c r="ALA49" s="20"/>
      <c r="ALB49" s="20"/>
      <c r="ALC49" s="20"/>
      <c r="ALD49" s="20"/>
      <c r="ALE49" s="20"/>
      <c r="ALF49" s="20"/>
      <c r="ALG49" s="20"/>
      <c r="ALH49" s="20"/>
      <c r="ALI49" s="20"/>
      <c r="ALJ49" s="20"/>
      <c r="ALK49" s="20"/>
      <c r="ALL49" s="20"/>
      <c r="ALM49" s="20"/>
      <c r="ALN49" s="20"/>
      <c r="ALO49" s="20"/>
      <c r="ALP49" s="20"/>
      <c r="ALQ49" s="20"/>
      <c r="ALR49" s="20"/>
      <c r="ALS49" s="20"/>
      <c r="ALT49" s="20"/>
      <c r="ALU49" s="20"/>
      <c r="ALV49" s="20"/>
      <c r="ALW49" s="20"/>
      <c r="ALX49" s="20"/>
      <c r="ALY49" s="20"/>
      <c r="ALZ49" s="20"/>
      <c r="AMA49" s="20"/>
      <c r="AMB49" s="20"/>
      <c r="AMC49" s="20"/>
      <c r="AMD49" s="20"/>
      <c r="AME49" s="20"/>
      <c r="AMF49" s="20"/>
      <c r="AMG49" s="20"/>
      <c r="AMH49" s="20"/>
      <c r="AMI49" s="20"/>
      <c r="AMJ49" s="20"/>
      <c r="AMK49" s="20"/>
      <c r="AML49" s="20"/>
      <c r="AMM49" s="20"/>
      <c r="AMN49" s="20"/>
      <c r="AMO49" s="20"/>
      <c r="AMP49" s="20"/>
      <c r="AMQ49" s="20"/>
      <c r="AMR49" s="20"/>
      <c r="AMS49" s="20"/>
      <c r="AMT49" s="20"/>
      <c r="AMU49" s="20"/>
      <c r="AMV49" s="20"/>
      <c r="AMW49" s="20"/>
      <c r="AMX49" s="20"/>
      <c r="AMY49" s="20"/>
      <c r="AMZ49" s="20"/>
      <c r="ANA49" s="20"/>
      <c r="ANB49" s="20"/>
      <c r="ANC49" s="20"/>
      <c r="AND49" s="20"/>
      <c r="ANE49" s="20"/>
      <c r="ANF49" s="20"/>
      <c r="ANG49" s="20"/>
      <c r="ANH49" s="20"/>
      <c r="ANI49" s="20"/>
      <c r="ANJ49" s="20"/>
      <c r="ANK49" s="20"/>
      <c r="ANL49" s="20"/>
      <c r="ANM49" s="20"/>
      <c r="ANN49" s="20"/>
      <c r="ANO49" s="20"/>
    </row>
    <row r="50" spans="1:1055" s="4" customFormat="1" x14ac:dyDescent="0.2">
      <c r="A50" s="11"/>
      <c r="B50" s="44" t="s">
        <v>0</v>
      </c>
      <c r="C50" s="119" t="s">
        <v>2</v>
      </c>
      <c r="D50" s="119" t="s">
        <v>12</v>
      </c>
      <c r="E50" s="119" t="s">
        <v>6</v>
      </c>
      <c r="F50" s="119" t="s">
        <v>1</v>
      </c>
      <c r="G50" s="45"/>
      <c r="H50" s="119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  <c r="IN50" s="11"/>
      <c r="IO50" s="11"/>
      <c r="IP50" s="11"/>
      <c r="IQ50" s="11"/>
      <c r="IR50" s="11"/>
      <c r="IS50" s="11"/>
      <c r="IT50" s="11"/>
      <c r="IU50" s="11"/>
      <c r="IV50" s="11"/>
      <c r="IW50" s="11"/>
      <c r="IX50" s="11"/>
      <c r="IY50" s="11"/>
      <c r="IZ50" s="11"/>
      <c r="JA50" s="11"/>
      <c r="JB50" s="11"/>
      <c r="JC50" s="11"/>
      <c r="JD50" s="11"/>
      <c r="JE50" s="11"/>
      <c r="JF50" s="11"/>
      <c r="JG50" s="11"/>
      <c r="JH50" s="11"/>
      <c r="JI50" s="11"/>
      <c r="JJ50" s="11"/>
      <c r="JK50" s="11"/>
      <c r="JL50" s="11"/>
      <c r="JM50" s="11"/>
      <c r="JN50" s="11"/>
      <c r="JO50" s="11"/>
      <c r="JP50" s="11"/>
      <c r="JQ50" s="11"/>
      <c r="JR50" s="11"/>
      <c r="JS50" s="11"/>
      <c r="JT50" s="11"/>
      <c r="JU50" s="11"/>
      <c r="JV50" s="11"/>
      <c r="JW50" s="11"/>
      <c r="JX50" s="11"/>
      <c r="JY50" s="11"/>
      <c r="JZ50" s="11"/>
      <c r="KA50" s="11"/>
      <c r="KB50" s="11"/>
      <c r="KC50" s="11"/>
      <c r="KD50" s="11"/>
      <c r="KE50" s="11"/>
      <c r="KF50" s="11"/>
      <c r="KG50" s="11"/>
      <c r="KH50" s="11"/>
      <c r="KI50" s="11"/>
      <c r="KJ50" s="11"/>
      <c r="KK50" s="11"/>
      <c r="KL50" s="11"/>
      <c r="KM50" s="11"/>
      <c r="KN50" s="11"/>
      <c r="KO50" s="11"/>
      <c r="KP50" s="11"/>
      <c r="KQ50" s="11"/>
      <c r="KR50" s="11"/>
      <c r="KS50" s="11"/>
      <c r="KT50" s="11"/>
      <c r="KU50" s="11"/>
      <c r="KV50" s="11"/>
      <c r="KW50" s="11"/>
      <c r="KX50" s="11"/>
      <c r="KY50" s="11"/>
      <c r="KZ50" s="11"/>
      <c r="LA50" s="11"/>
      <c r="LB50" s="11"/>
      <c r="LC50" s="11"/>
      <c r="LD50" s="11"/>
      <c r="LE50" s="11"/>
      <c r="LF50" s="11"/>
      <c r="LG50" s="11"/>
      <c r="LH50" s="11"/>
      <c r="LI50" s="11"/>
      <c r="LJ50" s="11"/>
      <c r="LK50" s="11"/>
      <c r="LL50" s="11"/>
      <c r="LM50" s="11"/>
      <c r="LN50" s="11"/>
      <c r="LO50" s="11"/>
      <c r="LP50" s="11"/>
      <c r="LQ50" s="11"/>
      <c r="LR50" s="11"/>
      <c r="LS50" s="11"/>
      <c r="LT50" s="11"/>
      <c r="LU50" s="11"/>
      <c r="LV50" s="11"/>
      <c r="LW50" s="11"/>
      <c r="LX50" s="11"/>
      <c r="LY50" s="11"/>
      <c r="LZ50" s="11"/>
      <c r="MA50" s="11"/>
      <c r="MB50" s="11"/>
      <c r="MC50" s="11"/>
      <c r="MD50" s="11"/>
      <c r="ME50" s="11"/>
      <c r="MF50" s="11"/>
      <c r="MG50" s="11"/>
      <c r="MH50" s="11"/>
      <c r="MI50" s="11"/>
      <c r="MJ50" s="11"/>
      <c r="MK50" s="11"/>
      <c r="ML50" s="11"/>
      <c r="MM50" s="11"/>
      <c r="MN50" s="11"/>
      <c r="MO50" s="11"/>
      <c r="MP50" s="11"/>
      <c r="MQ50" s="11"/>
      <c r="MR50" s="11"/>
      <c r="MS50" s="11"/>
      <c r="MT50" s="11"/>
      <c r="MU50" s="11"/>
      <c r="MV50" s="11"/>
      <c r="MW50" s="11"/>
      <c r="MX50" s="11"/>
      <c r="MY50" s="11"/>
      <c r="MZ50" s="11"/>
      <c r="NA50" s="11"/>
      <c r="NB50" s="11"/>
      <c r="NC50" s="11"/>
      <c r="ND50" s="11"/>
      <c r="NE50" s="11"/>
      <c r="NF50" s="11"/>
      <c r="NG50" s="11"/>
      <c r="NH50" s="11"/>
      <c r="NI50" s="11"/>
      <c r="NJ50" s="11"/>
      <c r="NK50" s="11"/>
      <c r="NL50" s="11"/>
      <c r="NM50" s="11"/>
      <c r="NN50" s="11"/>
      <c r="NO50" s="11"/>
      <c r="NP50" s="11"/>
      <c r="NQ50" s="11"/>
      <c r="NR50" s="11"/>
      <c r="NS50" s="11"/>
      <c r="NT50" s="11"/>
      <c r="NU50" s="11"/>
      <c r="NV50" s="11"/>
      <c r="NW50" s="11"/>
      <c r="NX50" s="11"/>
      <c r="NY50" s="11"/>
      <c r="NZ50" s="11"/>
      <c r="OA50" s="11"/>
      <c r="OB50" s="11"/>
      <c r="OC50" s="11"/>
      <c r="OD50" s="11"/>
      <c r="OE50" s="11"/>
      <c r="OF50" s="11"/>
      <c r="OG50" s="11"/>
      <c r="OH50" s="11"/>
      <c r="OI50" s="11"/>
      <c r="OJ50" s="11"/>
      <c r="OK50" s="11"/>
      <c r="OL50" s="11"/>
      <c r="OM50" s="11"/>
      <c r="ON50" s="11"/>
      <c r="OO50" s="11"/>
      <c r="OP50" s="11"/>
      <c r="OQ50" s="11"/>
      <c r="OR50" s="11"/>
      <c r="OS50" s="11"/>
      <c r="OT50" s="11"/>
      <c r="OU50" s="11"/>
      <c r="OV50" s="11"/>
      <c r="OW50" s="11"/>
      <c r="OX50" s="11"/>
      <c r="OY50" s="11"/>
      <c r="OZ50" s="11"/>
      <c r="PA50" s="11"/>
      <c r="PB50" s="11"/>
      <c r="PC50" s="11"/>
      <c r="PD50" s="11"/>
      <c r="PE50" s="11"/>
      <c r="PF50" s="11"/>
      <c r="PG50" s="11"/>
      <c r="PH50" s="11"/>
      <c r="PI50" s="11"/>
      <c r="PJ50" s="11"/>
      <c r="PK50" s="11"/>
      <c r="PL50" s="11"/>
      <c r="PM50" s="11"/>
      <c r="PN50" s="11"/>
      <c r="PO50" s="11"/>
      <c r="PP50" s="11"/>
      <c r="PQ50" s="11"/>
      <c r="PR50" s="11"/>
      <c r="PS50" s="11"/>
      <c r="PT50" s="11"/>
      <c r="PU50" s="11"/>
      <c r="PV50" s="11"/>
      <c r="PW50" s="11"/>
      <c r="PX50" s="11"/>
      <c r="PY50" s="11"/>
      <c r="PZ50" s="11"/>
      <c r="QA50" s="11"/>
      <c r="QB50" s="11"/>
      <c r="QC50" s="11"/>
      <c r="QD50" s="11"/>
      <c r="QE50" s="11"/>
      <c r="QF50" s="11"/>
      <c r="QG50" s="11"/>
      <c r="QH50" s="11"/>
      <c r="QI50" s="11"/>
      <c r="QJ50" s="11"/>
      <c r="QK50" s="11"/>
      <c r="QL50" s="11"/>
      <c r="QM50" s="11"/>
      <c r="QN50" s="11"/>
      <c r="QO50" s="11"/>
      <c r="QP50" s="11"/>
      <c r="QQ50" s="11"/>
      <c r="QR50" s="11"/>
      <c r="QS50" s="11"/>
      <c r="QT50" s="11"/>
      <c r="QU50" s="11"/>
      <c r="QV50" s="11"/>
      <c r="QW50" s="11"/>
      <c r="QX50" s="11"/>
      <c r="QY50" s="11"/>
      <c r="QZ50" s="11"/>
      <c r="RA50" s="11"/>
      <c r="RB50" s="11"/>
      <c r="RC50" s="11"/>
      <c r="RD50" s="11"/>
      <c r="RE50" s="11"/>
      <c r="RF50" s="11"/>
      <c r="RG50" s="11"/>
      <c r="RH50" s="11"/>
      <c r="RI50" s="11"/>
      <c r="RJ50" s="11"/>
      <c r="RK50" s="11"/>
      <c r="RL50" s="11"/>
      <c r="RM50" s="11"/>
      <c r="RN50" s="11"/>
      <c r="RO50" s="11"/>
      <c r="RP50" s="11"/>
      <c r="RQ50" s="11"/>
      <c r="RR50" s="11"/>
      <c r="RS50" s="11"/>
      <c r="RT50" s="11"/>
      <c r="RU50" s="11"/>
      <c r="RV50" s="11"/>
      <c r="RW50" s="11"/>
      <c r="RX50" s="11"/>
      <c r="RY50" s="11"/>
      <c r="RZ50" s="11"/>
      <c r="SA50" s="11"/>
      <c r="SB50" s="11"/>
      <c r="SC50" s="11"/>
      <c r="SD50" s="11"/>
      <c r="SE50" s="11"/>
      <c r="SF50" s="11"/>
      <c r="SG50" s="11"/>
      <c r="SH50" s="11"/>
      <c r="SI50" s="11"/>
      <c r="SJ50" s="11"/>
      <c r="SK50" s="11"/>
      <c r="SL50" s="11"/>
      <c r="SM50" s="11"/>
      <c r="SN50" s="11"/>
      <c r="SO50" s="11"/>
      <c r="SP50" s="11"/>
      <c r="SQ50" s="11"/>
      <c r="SR50" s="11"/>
      <c r="SS50" s="11"/>
      <c r="ST50" s="11"/>
      <c r="SU50" s="11"/>
      <c r="SV50" s="11"/>
      <c r="SW50" s="11"/>
      <c r="SX50" s="11"/>
      <c r="SY50" s="11"/>
      <c r="SZ50" s="11"/>
      <c r="TA50" s="11"/>
      <c r="TB50" s="11"/>
      <c r="TC50" s="11"/>
      <c r="TD50" s="11"/>
      <c r="TE50" s="11"/>
      <c r="TF50" s="11"/>
      <c r="TG50" s="11"/>
      <c r="TH50" s="11"/>
      <c r="TI50" s="11"/>
      <c r="TJ50" s="11"/>
      <c r="TK50" s="11"/>
      <c r="TL50" s="11"/>
      <c r="TM50" s="11"/>
      <c r="TN50" s="11"/>
      <c r="TO50" s="11"/>
      <c r="TP50" s="11"/>
      <c r="TQ50" s="11"/>
      <c r="TR50" s="11"/>
      <c r="TS50" s="11"/>
      <c r="TT50" s="11"/>
      <c r="TU50" s="11"/>
      <c r="TV50" s="11"/>
      <c r="TW50" s="11"/>
      <c r="TX50" s="11"/>
      <c r="TY50" s="11"/>
      <c r="TZ50" s="11"/>
      <c r="UA50" s="11"/>
      <c r="UB50" s="11"/>
      <c r="UC50" s="11"/>
      <c r="UD50" s="11"/>
      <c r="UE50" s="11"/>
      <c r="UF50" s="11"/>
      <c r="UG50" s="11"/>
      <c r="UH50" s="11"/>
      <c r="UI50" s="11"/>
      <c r="UJ50" s="11"/>
      <c r="UK50" s="11"/>
      <c r="UL50" s="11"/>
      <c r="UM50" s="11"/>
      <c r="UN50" s="11"/>
      <c r="UO50" s="11"/>
      <c r="UP50" s="11"/>
      <c r="UQ50" s="11"/>
      <c r="UR50" s="11"/>
      <c r="US50" s="11"/>
      <c r="UT50" s="11"/>
      <c r="UU50" s="11"/>
      <c r="UV50" s="11"/>
      <c r="UW50" s="11"/>
      <c r="UX50" s="11"/>
      <c r="UY50" s="11"/>
      <c r="UZ50" s="11"/>
      <c r="VA50" s="11"/>
      <c r="VB50" s="11"/>
      <c r="VC50" s="11"/>
      <c r="VD50" s="11"/>
      <c r="VE50" s="11"/>
      <c r="VF50" s="11"/>
      <c r="VG50" s="11"/>
      <c r="VH50" s="11"/>
      <c r="VI50" s="11"/>
      <c r="VJ50" s="11"/>
      <c r="VK50" s="11"/>
      <c r="VL50" s="11"/>
      <c r="VM50" s="11"/>
      <c r="VN50" s="11"/>
      <c r="VO50" s="11"/>
      <c r="VP50" s="11"/>
      <c r="VQ50" s="11"/>
      <c r="VR50" s="11"/>
      <c r="VS50" s="11"/>
      <c r="VT50" s="11"/>
      <c r="VU50" s="11"/>
      <c r="VV50" s="11"/>
      <c r="VW50" s="11"/>
      <c r="VX50" s="11"/>
      <c r="VY50" s="11"/>
      <c r="VZ50" s="11"/>
      <c r="WA50" s="11"/>
      <c r="WB50" s="11"/>
      <c r="WC50" s="11"/>
      <c r="WD50" s="11"/>
      <c r="WE50" s="11"/>
      <c r="WF50" s="11"/>
      <c r="WG50" s="11"/>
      <c r="WH50" s="11"/>
      <c r="WI50" s="11"/>
      <c r="WJ50" s="11"/>
      <c r="WK50" s="11"/>
      <c r="WL50" s="11"/>
      <c r="WM50" s="11"/>
      <c r="WN50" s="11"/>
      <c r="WO50" s="11"/>
      <c r="WP50" s="11"/>
      <c r="WQ50" s="11"/>
      <c r="WR50" s="11"/>
      <c r="WS50" s="11"/>
      <c r="WT50" s="11"/>
      <c r="WU50" s="11"/>
      <c r="WV50" s="11"/>
      <c r="WW50" s="11"/>
      <c r="WX50" s="11"/>
      <c r="WY50" s="11"/>
      <c r="WZ50" s="11"/>
      <c r="XA50" s="11"/>
      <c r="XB50" s="11"/>
      <c r="XC50" s="11"/>
      <c r="XD50" s="11"/>
      <c r="XE50" s="11"/>
      <c r="XF50" s="11"/>
      <c r="XG50" s="11"/>
      <c r="XH50" s="11"/>
      <c r="XI50" s="11"/>
      <c r="XJ50" s="11"/>
      <c r="XK50" s="11"/>
      <c r="XL50" s="11"/>
      <c r="XM50" s="11"/>
      <c r="XN50" s="11"/>
      <c r="XO50" s="11"/>
      <c r="XP50" s="11"/>
      <c r="XQ50" s="11"/>
      <c r="XR50" s="11"/>
      <c r="XS50" s="11"/>
      <c r="XT50" s="11"/>
      <c r="XU50" s="11"/>
      <c r="XV50" s="11"/>
      <c r="XW50" s="11"/>
      <c r="XX50" s="11"/>
      <c r="XY50" s="11"/>
      <c r="XZ50" s="11"/>
      <c r="YA50" s="11"/>
      <c r="YB50" s="11"/>
      <c r="YC50" s="11"/>
      <c r="YD50" s="11"/>
      <c r="YE50" s="11"/>
      <c r="YF50" s="11"/>
      <c r="YG50" s="11"/>
      <c r="YH50" s="11"/>
      <c r="YI50" s="11"/>
      <c r="YJ50" s="11"/>
      <c r="YK50" s="11"/>
      <c r="YL50" s="11"/>
      <c r="YM50" s="11"/>
      <c r="YN50" s="11"/>
      <c r="YO50" s="11"/>
      <c r="YP50" s="11"/>
      <c r="YQ50" s="11"/>
      <c r="YR50" s="11"/>
      <c r="YS50" s="11"/>
      <c r="YT50" s="11"/>
      <c r="YU50" s="11"/>
      <c r="YV50" s="11"/>
      <c r="YW50" s="11"/>
      <c r="YX50" s="11"/>
      <c r="YY50" s="11"/>
      <c r="YZ50" s="11"/>
      <c r="ZA50" s="11"/>
      <c r="ZB50" s="11"/>
      <c r="ZC50" s="11"/>
      <c r="ZD50" s="11"/>
      <c r="ZE50" s="11"/>
      <c r="ZF50" s="11"/>
      <c r="ZG50" s="11"/>
      <c r="ZH50" s="11"/>
      <c r="ZI50" s="11"/>
      <c r="ZJ50" s="11"/>
      <c r="ZK50" s="11"/>
      <c r="ZL50" s="11"/>
      <c r="ZM50" s="11"/>
      <c r="ZN50" s="11"/>
      <c r="ZO50" s="11"/>
      <c r="ZP50" s="11"/>
      <c r="ZQ50" s="11"/>
      <c r="ZR50" s="11"/>
      <c r="ZS50" s="11"/>
      <c r="ZT50" s="11"/>
      <c r="ZU50" s="11"/>
      <c r="ZV50" s="11"/>
      <c r="ZW50" s="11"/>
      <c r="ZX50" s="11"/>
      <c r="ZY50" s="11"/>
      <c r="ZZ50" s="11"/>
      <c r="AAA50" s="11"/>
      <c r="AAB50" s="11"/>
      <c r="AAC50" s="11"/>
      <c r="AAD50" s="11"/>
      <c r="AAE50" s="11"/>
      <c r="AAF50" s="11"/>
      <c r="AAG50" s="11"/>
      <c r="AAH50" s="11"/>
      <c r="AAI50" s="11"/>
      <c r="AAJ50" s="11"/>
      <c r="AAK50" s="11"/>
      <c r="AAL50" s="11"/>
      <c r="AAM50" s="11"/>
      <c r="AAN50" s="11"/>
      <c r="AAO50" s="11"/>
      <c r="AAP50" s="11"/>
      <c r="AAQ50" s="11"/>
      <c r="AAR50" s="11"/>
      <c r="AAS50" s="11"/>
      <c r="AAT50" s="11"/>
      <c r="AAU50" s="11"/>
      <c r="AAV50" s="11"/>
      <c r="AAW50" s="11"/>
      <c r="AAX50" s="11"/>
      <c r="AAY50" s="11"/>
      <c r="AAZ50" s="11"/>
      <c r="ABA50" s="11"/>
      <c r="ABB50" s="11"/>
      <c r="ABC50" s="11"/>
      <c r="ABD50" s="11"/>
      <c r="ABE50" s="11"/>
      <c r="ABF50" s="11"/>
      <c r="ABG50" s="11"/>
      <c r="ABH50" s="11"/>
      <c r="ABI50" s="11"/>
      <c r="ABJ50" s="11"/>
      <c r="ABK50" s="11"/>
      <c r="ABL50" s="11"/>
      <c r="ABM50" s="11"/>
      <c r="ABN50" s="11"/>
      <c r="ABO50" s="11"/>
      <c r="ABP50" s="11"/>
      <c r="ABQ50" s="11"/>
      <c r="ABR50" s="11"/>
      <c r="ABS50" s="11"/>
      <c r="ABT50" s="11"/>
      <c r="ABU50" s="11"/>
      <c r="ABV50" s="11"/>
      <c r="ABW50" s="11"/>
      <c r="ABX50" s="11"/>
      <c r="ABY50" s="11"/>
      <c r="ABZ50" s="11"/>
      <c r="ACA50" s="11"/>
      <c r="ACB50" s="11"/>
      <c r="ACC50" s="11"/>
      <c r="ACD50" s="11"/>
      <c r="ACE50" s="11"/>
      <c r="ACF50" s="11"/>
      <c r="ACG50" s="11"/>
      <c r="ACH50" s="11"/>
      <c r="ACI50" s="11"/>
      <c r="ACJ50" s="11"/>
      <c r="ACK50" s="11"/>
      <c r="ACL50" s="11"/>
      <c r="ACM50" s="11"/>
      <c r="ACN50" s="11"/>
      <c r="ACO50" s="11"/>
      <c r="ACP50" s="11"/>
      <c r="ACQ50" s="11"/>
      <c r="ACR50" s="11"/>
      <c r="ACS50" s="11"/>
      <c r="ACT50" s="11"/>
      <c r="ACU50" s="11"/>
      <c r="ACV50" s="11"/>
      <c r="ACW50" s="11"/>
      <c r="ACX50" s="11"/>
      <c r="ACY50" s="11"/>
      <c r="ACZ50" s="11"/>
      <c r="ADA50" s="11"/>
      <c r="ADB50" s="11"/>
      <c r="ADC50" s="11"/>
      <c r="ADD50" s="11"/>
      <c r="ADE50" s="11"/>
      <c r="ADF50" s="11"/>
      <c r="ADG50" s="11"/>
      <c r="ADH50" s="11"/>
      <c r="ADI50" s="11"/>
      <c r="ADJ50" s="11"/>
      <c r="ADK50" s="11"/>
      <c r="ADL50" s="11"/>
      <c r="ADM50" s="11"/>
      <c r="ADN50" s="11"/>
      <c r="ADO50" s="11"/>
      <c r="ADP50" s="11"/>
      <c r="ADQ50" s="11"/>
      <c r="ADR50" s="11"/>
      <c r="ADS50" s="11"/>
      <c r="ADT50" s="11"/>
      <c r="ADU50" s="11"/>
      <c r="ADV50" s="11"/>
      <c r="ADW50" s="11"/>
      <c r="ADX50" s="11"/>
      <c r="ADY50" s="11"/>
      <c r="ADZ50" s="11"/>
      <c r="AEA50" s="11"/>
      <c r="AEB50" s="11"/>
      <c r="AEC50" s="11"/>
      <c r="AED50" s="11"/>
      <c r="AEE50" s="11"/>
      <c r="AEF50" s="11"/>
      <c r="AEG50" s="11"/>
      <c r="AEH50" s="11"/>
      <c r="AEI50" s="11"/>
      <c r="AEJ50" s="11"/>
      <c r="AEK50" s="11"/>
      <c r="AEL50" s="11"/>
      <c r="AEM50" s="11"/>
      <c r="AEN50" s="11"/>
      <c r="AEO50" s="11"/>
      <c r="AEP50" s="11"/>
      <c r="AEQ50" s="11"/>
      <c r="AER50" s="11"/>
      <c r="AES50" s="11"/>
      <c r="AET50" s="11"/>
      <c r="AEU50" s="11"/>
      <c r="AEV50" s="11"/>
      <c r="AEW50" s="11"/>
      <c r="AEX50" s="11"/>
      <c r="AEY50" s="11"/>
      <c r="AEZ50" s="11"/>
      <c r="AFA50" s="11"/>
      <c r="AFB50" s="11"/>
      <c r="AFC50" s="11"/>
      <c r="AFD50" s="11"/>
      <c r="AFE50" s="11"/>
      <c r="AFF50" s="11"/>
      <c r="AFG50" s="11"/>
      <c r="AFH50" s="11"/>
      <c r="AFI50" s="11"/>
      <c r="AFJ50" s="11"/>
      <c r="AFK50" s="11"/>
      <c r="AFL50" s="11"/>
      <c r="AFM50" s="11"/>
      <c r="AFN50" s="11"/>
      <c r="AFO50" s="11"/>
      <c r="AFP50" s="11"/>
      <c r="AFQ50" s="11"/>
      <c r="AFR50" s="11"/>
      <c r="AFS50" s="11"/>
      <c r="AFT50" s="11"/>
      <c r="AFU50" s="11"/>
      <c r="AFV50" s="11"/>
      <c r="AFW50" s="11"/>
      <c r="AFX50" s="11"/>
      <c r="AFY50" s="11"/>
      <c r="AFZ50" s="11"/>
      <c r="AGA50" s="11"/>
      <c r="AGB50" s="11"/>
      <c r="AGC50" s="11"/>
      <c r="AGD50" s="11"/>
      <c r="AGE50" s="11"/>
      <c r="AGF50" s="11"/>
      <c r="AGG50" s="11"/>
      <c r="AGH50" s="11"/>
      <c r="AGI50" s="11"/>
      <c r="AGJ50" s="11"/>
      <c r="AGK50" s="11"/>
      <c r="AGL50" s="11"/>
      <c r="AGM50" s="11"/>
      <c r="AGN50" s="11"/>
      <c r="AGO50" s="11"/>
      <c r="AGP50" s="11"/>
      <c r="AGQ50" s="11"/>
      <c r="AGR50" s="11"/>
      <c r="AGS50" s="11"/>
      <c r="AGT50" s="11"/>
      <c r="AGU50" s="11"/>
      <c r="AGV50" s="11"/>
      <c r="AGW50" s="11"/>
      <c r="AGX50" s="11"/>
      <c r="AGY50" s="11"/>
      <c r="AGZ50" s="11"/>
      <c r="AHA50" s="11"/>
      <c r="AHB50" s="11"/>
      <c r="AHC50" s="11"/>
      <c r="AHD50" s="11"/>
      <c r="AHE50" s="11"/>
      <c r="AHF50" s="11"/>
      <c r="AHG50" s="11"/>
      <c r="AHH50" s="11"/>
      <c r="AHI50" s="11"/>
      <c r="AHJ50" s="11"/>
      <c r="AHK50" s="11"/>
      <c r="AHL50" s="11"/>
      <c r="AHM50" s="11"/>
      <c r="AHN50" s="11"/>
      <c r="AHO50" s="11"/>
      <c r="AHP50" s="11"/>
      <c r="AHQ50" s="11"/>
      <c r="AHR50" s="11"/>
      <c r="AHS50" s="11"/>
      <c r="AHT50" s="11"/>
      <c r="AHU50" s="11"/>
      <c r="AHV50" s="11"/>
      <c r="AHW50" s="11"/>
      <c r="AHX50" s="11"/>
      <c r="AHY50" s="11"/>
      <c r="AHZ50" s="11"/>
      <c r="AIA50" s="11"/>
      <c r="AIB50" s="11"/>
      <c r="AIC50" s="11"/>
      <c r="AID50" s="11"/>
      <c r="AIE50" s="11"/>
      <c r="AIF50" s="11"/>
      <c r="AIG50" s="11"/>
      <c r="AIH50" s="11"/>
      <c r="AII50" s="11"/>
      <c r="AIJ50" s="11"/>
      <c r="AIK50" s="11"/>
      <c r="AIL50" s="11"/>
      <c r="AIM50" s="11"/>
      <c r="AIN50" s="11"/>
      <c r="AIO50" s="11"/>
      <c r="AIP50" s="11"/>
      <c r="AIQ50" s="11"/>
      <c r="AIR50" s="11"/>
      <c r="AIS50" s="11"/>
      <c r="AIT50" s="11"/>
      <c r="AIU50" s="11"/>
      <c r="AIV50" s="11"/>
      <c r="AIW50" s="11"/>
      <c r="AIX50" s="11"/>
      <c r="AIY50" s="11"/>
      <c r="AIZ50" s="11"/>
      <c r="AJA50" s="11"/>
      <c r="AJB50" s="11"/>
      <c r="AJC50" s="11"/>
      <c r="AJD50" s="11"/>
      <c r="AJE50" s="11"/>
      <c r="AJF50" s="11"/>
      <c r="AJG50" s="11"/>
      <c r="AJH50" s="11"/>
      <c r="AJI50" s="11"/>
      <c r="AJJ50" s="11"/>
      <c r="AJK50" s="11"/>
      <c r="AJL50" s="11"/>
      <c r="AJM50" s="11"/>
      <c r="AJN50" s="11"/>
      <c r="AJO50" s="11"/>
      <c r="AJP50" s="11"/>
      <c r="AJQ50" s="11"/>
      <c r="AJR50" s="11"/>
      <c r="AJS50" s="11"/>
      <c r="AJT50" s="11"/>
      <c r="AJU50" s="11"/>
      <c r="AJV50" s="11"/>
      <c r="AJW50" s="11"/>
      <c r="AJX50" s="11"/>
      <c r="AJY50" s="11"/>
      <c r="AJZ50" s="11"/>
      <c r="AKA50" s="11"/>
      <c r="AKB50" s="11"/>
      <c r="AKC50" s="11"/>
      <c r="AKD50" s="11"/>
      <c r="AKE50" s="11"/>
      <c r="AKF50" s="11"/>
      <c r="AKG50" s="11"/>
      <c r="AKH50" s="11"/>
      <c r="AKI50" s="11"/>
      <c r="AKJ50" s="11"/>
      <c r="AKK50" s="11"/>
      <c r="AKL50" s="11"/>
      <c r="AKM50" s="11"/>
      <c r="AKN50" s="11"/>
      <c r="AKO50" s="11"/>
      <c r="AKP50" s="11"/>
      <c r="AKQ50" s="11"/>
      <c r="AKR50" s="11"/>
      <c r="AKS50" s="11"/>
      <c r="AKT50" s="11"/>
      <c r="AKU50" s="11"/>
      <c r="AKV50" s="11"/>
      <c r="AKW50" s="11"/>
      <c r="AKX50" s="11"/>
      <c r="AKY50" s="11"/>
      <c r="AKZ50" s="11"/>
      <c r="ALA50" s="11"/>
      <c r="ALB50" s="11"/>
      <c r="ALC50" s="11"/>
      <c r="ALD50" s="11"/>
      <c r="ALE50" s="11"/>
      <c r="ALF50" s="11"/>
      <c r="ALG50" s="11"/>
      <c r="ALH50" s="11"/>
      <c r="ALI50" s="11"/>
      <c r="ALJ50" s="11"/>
      <c r="ALK50" s="11"/>
      <c r="ALL50" s="11"/>
      <c r="ALM50" s="11"/>
      <c r="ALN50" s="11"/>
      <c r="ALO50" s="11"/>
      <c r="ALP50" s="11"/>
      <c r="ALQ50" s="11"/>
      <c r="ALR50" s="11"/>
      <c r="ALS50" s="11"/>
      <c r="ALT50" s="11"/>
      <c r="ALU50" s="11"/>
      <c r="ALV50" s="11"/>
      <c r="ALW50" s="11"/>
      <c r="ALX50" s="11"/>
      <c r="ALY50" s="11"/>
      <c r="ALZ50" s="11"/>
      <c r="AMA50" s="11"/>
      <c r="AMB50" s="11"/>
      <c r="AMC50" s="11"/>
      <c r="AMD50" s="11"/>
      <c r="AME50" s="11"/>
      <c r="AMF50" s="11"/>
      <c r="AMG50" s="11"/>
      <c r="AMH50" s="11"/>
      <c r="AMI50" s="11"/>
      <c r="AMJ50" s="11"/>
      <c r="AMK50" s="11"/>
      <c r="AML50" s="11"/>
      <c r="AMM50" s="11"/>
      <c r="AMN50" s="11"/>
      <c r="AMO50" s="11"/>
      <c r="AMP50" s="11"/>
      <c r="AMQ50" s="11"/>
      <c r="AMR50" s="11"/>
      <c r="AMS50" s="11"/>
      <c r="AMT50" s="11"/>
      <c r="AMU50" s="11"/>
      <c r="AMV50" s="11"/>
      <c r="AMW50" s="11"/>
      <c r="AMX50" s="11"/>
      <c r="AMY50" s="11"/>
      <c r="AMZ50" s="11"/>
      <c r="ANA50" s="11"/>
      <c r="ANB50" s="11"/>
      <c r="ANC50" s="11"/>
      <c r="AND50" s="11"/>
      <c r="ANE50" s="11"/>
      <c r="ANF50" s="11"/>
      <c r="ANG50" s="11"/>
      <c r="ANH50" s="11"/>
      <c r="ANI50" s="11"/>
      <c r="ANJ50" s="11"/>
      <c r="ANK50" s="11"/>
      <c r="ANL50" s="11"/>
      <c r="ANM50" s="11"/>
      <c r="ANN50" s="11"/>
      <c r="ANO50" s="11"/>
    </row>
    <row r="51" spans="1:1055" s="5" customFormat="1" x14ac:dyDescent="0.2">
      <c r="A51" s="11"/>
      <c r="B51" s="34">
        <v>42192</v>
      </c>
      <c r="C51" s="28">
        <f>9.91*1.1</f>
        <v>10.901000000000002</v>
      </c>
      <c r="D51" s="29" t="s">
        <v>63</v>
      </c>
      <c r="E51" s="21" t="s">
        <v>15</v>
      </c>
      <c r="F51" s="21" t="s">
        <v>16</v>
      </c>
      <c r="G51" s="35"/>
      <c r="H51" s="2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1055" s="5" customFormat="1" x14ac:dyDescent="0.2">
      <c r="A52" s="11"/>
      <c r="B52" s="34">
        <v>42192</v>
      </c>
      <c r="C52" s="28">
        <f>12.78*1.1</f>
        <v>14.058</v>
      </c>
      <c r="D52" s="29" t="s">
        <v>63</v>
      </c>
      <c r="E52" s="21" t="s">
        <v>15</v>
      </c>
      <c r="F52" s="21" t="s">
        <v>16</v>
      </c>
      <c r="G52" s="35"/>
      <c r="H52" s="21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1055" s="5" customFormat="1" x14ac:dyDescent="0.2">
      <c r="A53" s="11"/>
      <c r="B53" s="34">
        <v>42275</v>
      </c>
      <c r="C53" s="28">
        <f>219.14</f>
        <v>219.14</v>
      </c>
      <c r="D53" s="22" t="s">
        <v>38</v>
      </c>
      <c r="E53" s="21" t="s">
        <v>39</v>
      </c>
      <c r="F53" s="21" t="s">
        <v>41</v>
      </c>
      <c r="G53" s="35"/>
      <c r="H53" s="21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1055" s="5" customFormat="1" x14ac:dyDescent="0.2">
      <c r="A54" s="11"/>
      <c r="B54" s="34">
        <v>42297</v>
      </c>
      <c r="C54" s="28">
        <f>10.43*1.1</f>
        <v>11.473000000000001</v>
      </c>
      <c r="D54" s="29" t="s">
        <v>63</v>
      </c>
      <c r="E54" s="21" t="s">
        <v>15</v>
      </c>
      <c r="F54" s="21" t="s">
        <v>16</v>
      </c>
      <c r="G54" s="35"/>
      <c r="H54" s="21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1055" s="5" customFormat="1" x14ac:dyDescent="0.2">
      <c r="A55" s="11"/>
      <c r="B55" s="34">
        <v>42297</v>
      </c>
      <c r="C55" s="28">
        <f>11.39*1.1</f>
        <v>12.529000000000002</v>
      </c>
      <c r="D55" s="29" t="s">
        <v>63</v>
      </c>
      <c r="E55" s="21" t="s">
        <v>15</v>
      </c>
      <c r="F55" s="21" t="s">
        <v>16</v>
      </c>
      <c r="G55" s="35"/>
      <c r="H55" s="21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1055" s="5" customFormat="1" ht="11.25" customHeight="1" x14ac:dyDescent="0.2">
      <c r="A56" s="11"/>
      <c r="B56" s="34">
        <v>42319</v>
      </c>
      <c r="C56" s="28">
        <f>310.44+82.61</f>
        <v>393.05</v>
      </c>
      <c r="D56" s="22" t="s">
        <v>40</v>
      </c>
      <c r="E56" s="21" t="s">
        <v>39</v>
      </c>
      <c r="F56" s="21" t="s">
        <v>41</v>
      </c>
      <c r="G56" s="35"/>
      <c r="H56" s="21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1055" s="5" customFormat="1" ht="11.25" customHeight="1" x14ac:dyDescent="0.2">
      <c r="A57" s="11"/>
      <c r="B57" s="34">
        <v>42320</v>
      </c>
      <c r="C57" s="28">
        <f>22.43*1.1</f>
        <v>24.673000000000002</v>
      </c>
      <c r="D57" s="29" t="s">
        <v>46</v>
      </c>
      <c r="E57" s="21" t="s">
        <v>15</v>
      </c>
      <c r="F57" s="21" t="s">
        <v>16</v>
      </c>
      <c r="G57" s="35"/>
      <c r="H57" s="21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1055" s="5" customFormat="1" x14ac:dyDescent="0.2">
      <c r="A58" s="11"/>
      <c r="B58" s="34">
        <v>42320</v>
      </c>
      <c r="C58" s="28">
        <f>234.78+84.35</f>
        <v>319.13</v>
      </c>
      <c r="D58" s="22" t="s">
        <v>42</v>
      </c>
      <c r="E58" s="21" t="s">
        <v>39</v>
      </c>
      <c r="F58" s="21" t="s">
        <v>43</v>
      </c>
      <c r="G58" s="35"/>
      <c r="H58" s="21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1055" s="5" customFormat="1" x14ac:dyDescent="0.2">
      <c r="A59" s="11"/>
      <c r="B59" s="34">
        <v>42332</v>
      </c>
      <c r="C59" s="28">
        <f>9.91*1.1</f>
        <v>10.901000000000002</v>
      </c>
      <c r="D59" s="29" t="s">
        <v>63</v>
      </c>
      <c r="E59" s="21" t="s">
        <v>15</v>
      </c>
      <c r="F59" s="21" t="s">
        <v>16</v>
      </c>
      <c r="G59" s="35"/>
      <c r="H59" s="21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1055" s="5" customFormat="1" x14ac:dyDescent="0.2">
      <c r="A60" s="11"/>
      <c r="B60" s="34">
        <v>42332</v>
      </c>
      <c r="C60" s="28">
        <f>9.22*1.1</f>
        <v>10.142000000000001</v>
      </c>
      <c r="D60" s="29" t="s">
        <v>63</v>
      </c>
      <c r="E60" s="21" t="s">
        <v>15</v>
      </c>
      <c r="F60" s="21" t="s">
        <v>16</v>
      </c>
      <c r="G60" s="35"/>
      <c r="H60" s="21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1055" s="5" customFormat="1" x14ac:dyDescent="0.2">
      <c r="A61" s="11"/>
      <c r="B61" s="34">
        <v>42474</v>
      </c>
      <c r="C61" s="28">
        <f>16.26*1.1</f>
        <v>17.886000000000003</v>
      </c>
      <c r="D61" s="29" t="s">
        <v>63</v>
      </c>
      <c r="E61" s="21" t="s">
        <v>15</v>
      </c>
      <c r="F61" s="21" t="s">
        <v>16</v>
      </c>
      <c r="G61" s="35"/>
      <c r="H61" s="21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1055" s="16" customFormat="1" ht="15" customHeight="1" x14ac:dyDescent="0.2">
      <c r="A62" s="11"/>
      <c r="B62" s="43">
        <v>42523</v>
      </c>
      <c r="C62" s="31">
        <f>7+7+244.41+6.96</f>
        <v>265.36999999999995</v>
      </c>
      <c r="D62" s="32" t="s">
        <v>65</v>
      </c>
      <c r="E62" s="33" t="s">
        <v>64</v>
      </c>
      <c r="F62" s="33" t="s">
        <v>41</v>
      </c>
      <c r="G62" s="45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1"/>
      <c r="KS62" s="11"/>
      <c r="KT62" s="11"/>
      <c r="KU62" s="11"/>
      <c r="KV62" s="11"/>
      <c r="KW62" s="11"/>
      <c r="KX62" s="11"/>
      <c r="KY62" s="11"/>
      <c r="KZ62" s="11"/>
      <c r="LA62" s="11"/>
      <c r="LB62" s="11"/>
      <c r="LC62" s="11"/>
      <c r="LD62" s="11"/>
      <c r="LE62" s="11"/>
      <c r="LF62" s="11"/>
      <c r="LG62" s="11"/>
      <c r="LH62" s="11"/>
      <c r="LI62" s="11"/>
      <c r="LJ62" s="11"/>
      <c r="LK62" s="11"/>
      <c r="LL62" s="11"/>
      <c r="LM62" s="11"/>
      <c r="LN62" s="11"/>
      <c r="LO62" s="11"/>
      <c r="LP62" s="11"/>
      <c r="LQ62" s="11"/>
      <c r="LR62" s="11"/>
      <c r="LS62" s="11"/>
      <c r="LT62" s="11"/>
      <c r="LU62" s="11"/>
      <c r="LV62" s="11"/>
      <c r="LW62" s="11"/>
      <c r="LX62" s="11"/>
      <c r="LY62" s="11"/>
      <c r="LZ62" s="11"/>
      <c r="MA62" s="11"/>
      <c r="MB62" s="11"/>
      <c r="MC62" s="11"/>
      <c r="MD62" s="11"/>
      <c r="ME62" s="11"/>
      <c r="MF62" s="11"/>
      <c r="MG62" s="11"/>
      <c r="MH62" s="11"/>
      <c r="MI62" s="11"/>
      <c r="MJ62" s="11"/>
      <c r="MK62" s="11"/>
      <c r="ML62" s="11"/>
      <c r="MM62" s="11"/>
      <c r="MN62" s="11"/>
      <c r="MO62" s="11"/>
      <c r="MP62" s="11"/>
      <c r="MQ62" s="11"/>
      <c r="MR62" s="11"/>
      <c r="MS62" s="11"/>
      <c r="MT62" s="11"/>
      <c r="MU62" s="11"/>
      <c r="MV62" s="11"/>
      <c r="MW62" s="11"/>
      <c r="MX62" s="11"/>
      <c r="MY62" s="11"/>
      <c r="MZ62" s="11"/>
      <c r="NA62" s="11"/>
      <c r="NB62" s="11"/>
      <c r="NC62" s="11"/>
      <c r="ND62" s="11"/>
      <c r="NE62" s="11"/>
      <c r="NF62" s="11"/>
      <c r="NG62" s="11"/>
      <c r="NH62" s="11"/>
      <c r="NI62" s="11"/>
      <c r="NJ62" s="11"/>
      <c r="NK62" s="11"/>
      <c r="NL62" s="11"/>
      <c r="NM62" s="11"/>
      <c r="NN62" s="11"/>
      <c r="NO62" s="11"/>
      <c r="NP62" s="11"/>
      <c r="NQ62" s="11"/>
      <c r="NR62" s="11"/>
      <c r="NS62" s="11"/>
      <c r="NT62" s="11"/>
      <c r="NU62" s="11"/>
      <c r="NV62" s="11"/>
      <c r="NW62" s="11"/>
      <c r="NX62" s="11"/>
      <c r="NY62" s="11"/>
      <c r="NZ62" s="11"/>
      <c r="OA62" s="11"/>
      <c r="OB62" s="11"/>
      <c r="OC62" s="11"/>
      <c r="OD62" s="11"/>
      <c r="OE62" s="11"/>
      <c r="OF62" s="11"/>
      <c r="OG62" s="11"/>
      <c r="OH62" s="11"/>
      <c r="OI62" s="11"/>
      <c r="OJ62" s="11"/>
      <c r="OK62" s="11"/>
      <c r="OL62" s="11"/>
      <c r="OM62" s="11"/>
      <c r="ON62" s="11"/>
      <c r="OO62" s="11"/>
      <c r="OP62" s="11"/>
      <c r="OQ62" s="11"/>
      <c r="OR62" s="11"/>
      <c r="OS62" s="11"/>
      <c r="OT62" s="11"/>
      <c r="OU62" s="11"/>
      <c r="OV62" s="11"/>
      <c r="OW62" s="11"/>
      <c r="OX62" s="11"/>
      <c r="OY62" s="11"/>
      <c r="OZ62" s="11"/>
      <c r="PA62" s="11"/>
      <c r="PB62" s="11"/>
      <c r="PC62" s="11"/>
      <c r="PD62" s="11"/>
      <c r="PE62" s="11"/>
      <c r="PF62" s="11"/>
      <c r="PG62" s="11"/>
      <c r="PH62" s="11"/>
      <c r="PI62" s="11"/>
      <c r="PJ62" s="11"/>
      <c r="PK62" s="11"/>
      <c r="PL62" s="11"/>
      <c r="PM62" s="11"/>
      <c r="PN62" s="11"/>
      <c r="PO62" s="11"/>
      <c r="PP62" s="11"/>
      <c r="PQ62" s="11"/>
      <c r="PR62" s="11"/>
      <c r="PS62" s="11"/>
      <c r="PT62" s="11"/>
      <c r="PU62" s="11"/>
      <c r="PV62" s="11"/>
      <c r="PW62" s="11"/>
      <c r="PX62" s="11"/>
      <c r="PY62" s="11"/>
      <c r="PZ62" s="11"/>
      <c r="QA62" s="11"/>
      <c r="QB62" s="11"/>
      <c r="QC62" s="11"/>
      <c r="QD62" s="11"/>
      <c r="QE62" s="11"/>
      <c r="QF62" s="11"/>
      <c r="QG62" s="11"/>
      <c r="QH62" s="11"/>
      <c r="QI62" s="11"/>
      <c r="QJ62" s="11"/>
      <c r="QK62" s="11"/>
      <c r="QL62" s="11"/>
      <c r="QM62" s="11"/>
      <c r="QN62" s="11"/>
      <c r="QO62" s="11"/>
      <c r="QP62" s="11"/>
      <c r="QQ62" s="11"/>
      <c r="QR62" s="11"/>
      <c r="QS62" s="11"/>
      <c r="QT62" s="11"/>
      <c r="QU62" s="11"/>
      <c r="QV62" s="11"/>
      <c r="QW62" s="11"/>
      <c r="QX62" s="11"/>
      <c r="QY62" s="11"/>
      <c r="QZ62" s="11"/>
      <c r="RA62" s="11"/>
      <c r="RB62" s="11"/>
      <c r="RC62" s="11"/>
      <c r="RD62" s="11"/>
      <c r="RE62" s="11"/>
      <c r="RF62" s="11"/>
      <c r="RG62" s="11"/>
      <c r="RH62" s="11"/>
      <c r="RI62" s="11"/>
      <c r="RJ62" s="11"/>
      <c r="RK62" s="11"/>
      <c r="RL62" s="11"/>
      <c r="RM62" s="11"/>
      <c r="RN62" s="11"/>
      <c r="RO62" s="11"/>
      <c r="RP62" s="11"/>
      <c r="RQ62" s="11"/>
      <c r="RR62" s="11"/>
      <c r="RS62" s="11"/>
      <c r="RT62" s="11"/>
      <c r="RU62" s="11"/>
      <c r="RV62" s="11"/>
      <c r="RW62" s="11"/>
      <c r="RX62" s="11"/>
      <c r="RY62" s="11"/>
      <c r="RZ62" s="11"/>
      <c r="SA62" s="11"/>
      <c r="SB62" s="11"/>
      <c r="SC62" s="11"/>
      <c r="SD62" s="11"/>
      <c r="SE62" s="11"/>
      <c r="SF62" s="11"/>
      <c r="SG62" s="11"/>
      <c r="SH62" s="11"/>
      <c r="SI62" s="11"/>
      <c r="SJ62" s="11"/>
      <c r="SK62" s="11"/>
      <c r="SL62" s="11"/>
      <c r="SM62" s="11"/>
      <c r="SN62" s="11"/>
      <c r="SO62" s="11"/>
      <c r="SP62" s="11"/>
      <c r="SQ62" s="11"/>
      <c r="SR62" s="11"/>
      <c r="SS62" s="11"/>
      <c r="ST62" s="11"/>
      <c r="SU62" s="11"/>
      <c r="SV62" s="11"/>
      <c r="SW62" s="11"/>
      <c r="SX62" s="11"/>
      <c r="SY62" s="11"/>
      <c r="SZ62" s="11"/>
      <c r="TA62" s="11"/>
      <c r="TB62" s="11"/>
      <c r="TC62" s="11"/>
      <c r="TD62" s="11"/>
      <c r="TE62" s="11"/>
      <c r="TF62" s="11"/>
      <c r="TG62" s="11"/>
      <c r="TH62" s="11"/>
      <c r="TI62" s="11"/>
      <c r="TJ62" s="11"/>
      <c r="TK62" s="11"/>
      <c r="TL62" s="11"/>
      <c r="TM62" s="11"/>
      <c r="TN62" s="11"/>
      <c r="TO62" s="11"/>
      <c r="TP62" s="11"/>
      <c r="TQ62" s="11"/>
      <c r="TR62" s="11"/>
      <c r="TS62" s="11"/>
      <c r="TT62" s="11"/>
      <c r="TU62" s="11"/>
      <c r="TV62" s="11"/>
      <c r="TW62" s="11"/>
      <c r="TX62" s="11"/>
      <c r="TY62" s="11"/>
      <c r="TZ62" s="11"/>
      <c r="UA62" s="11"/>
      <c r="UB62" s="11"/>
      <c r="UC62" s="11"/>
      <c r="UD62" s="11"/>
      <c r="UE62" s="11"/>
      <c r="UF62" s="11"/>
      <c r="UG62" s="11"/>
      <c r="UH62" s="11"/>
      <c r="UI62" s="11"/>
      <c r="UJ62" s="11"/>
      <c r="UK62" s="11"/>
      <c r="UL62" s="11"/>
      <c r="UM62" s="11"/>
      <c r="UN62" s="11"/>
      <c r="UO62" s="11"/>
      <c r="UP62" s="11"/>
      <c r="UQ62" s="11"/>
      <c r="UR62" s="11"/>
      <c r="US62" s="11"/>
      <c r="UT62" s="11"/>
      <c r="UU62" s="11"/>
      <c r="UV62" s="11"/>
      <c r="UW62" s="11"/>
      <c r="UX62" s="11"/>
      <c r="UY62" s="11"/>
      <c r="UZ62" s="11"/>
      <c r="VA62" s="11"/>
      <c r="VB62" s="11"/>
      <c r="VC62" s="11"/>
      <c r="VD62" s="11"/>
      <c r="VE62" s="11"/>
      <c r="VF62" s="11"/>
      <c r="VG62" s="11"/>
      <c r="VH62" s="11"/>
      <c r="VI62" s="11"/>
      <c r="VJ62" s="11"/>
      <c r="VK62" s="11"/>
      <c r="VL62" s="11"/>
      <c r="VM62" s="11"/>
      <c r="VN62" s="11"/>
      <c r="VO62" s="11"/>
      <c r="VP62" s="11"/>
      <c r="VQ62" s="11"/>
      <c r="VR62" s="11"/>
      <c r="VS62" s="11"/>
      <c r="VT62" s="11"/>
      <c r="VU62" s="11"/>
      <c r="VV62" s="11"/>
      <c r="VW62" s="11"/>
      <c r="VX62" s="11"/>
      <c r="VY62" s="11"/>
      <c r="VZ62" s="11"/>
      <c r="WA62" s="11"/>
      <c r="WB62" s="11"/>
      <c r="WC62" s="11"/>
      <c r="WD62" s="11"/>
      <c r="WE62" s="11"/>
      <c r="WF62" s="11"/>
      <c r="WG62" s="11"/>
      <c r="WH62" s="11"/>
      <c r="WI62" s="11"/>
      <c r="WJ62" s="11"/>
      <c r="WK62" s="11"/>
      <c r="WL62" s="11"/>
      <c r="WM62" s="11"/>
      <c r="WN62" s="11"/>
      <c r="WO62" s="11"/>
      <c r="WP62" s="11"/>
      <c r="WQ62" s="11"/>
      <c r="WR62" s="11"/>
      <c r="WS62" s="11"/>
      <c r="WT62" s="11"/>
      <c r="WU62" s="11"/>
      <c r="WV62" s="11"/>
      <c r="WW62" s="11"/>
      <c r="WX62" s="11"/>
      <c r="WY62" s="11"/>
      <c r="WZ62" s="11"/>
      <c r="XA62" s="11"/>
      <c r="XB62" s="11"/>
      <c r="XC62" s="11"/>
      <c r="XD62" s="11"/>
      <c r="XE62" s="11"/>
      <c r="XF62" s="11"/>
      <c r="XG62" s="11"/>
      <c r="XH62" s="11"/>
      <c r="XI62" s="11"/>
      <c r="XJ62" s="11"/>
      <c r="XK62" s="11"/>
      <c r="XL62" s="11"/>
      <c r="XM62" s="11"/>
      <c r="XN62" s="11"/>
      <c r="XO62" s="11"/>
      <c r="XP62" s="11"/>
      <c r="XQ62" s="11"/>
      <c r="XR62" s="11"/>
      <c r="XS62" s="11"/>
      <c r="XT62" s="11"/>
      <c r="XU62" s="11"/>
      <c r="XV62" s="11"/>
      <c r="XW62" s="11"/>
      <c r="XX62" s="11"/>
      <c r="XY62" s="11"/>
      <c r="XZ62" s="11"/>
      <c r="YA62" s="11"/>
      <c r="YB62" s="11"/>
      <c r="YC62" s="11"/>
      <c r="YD62" s="11"/>
      <c r="YE62" s="11"/>
      <c r="YF62" s="11"/>
      <c r="YG62" s="11"/>
      <c r="YH62" s="11"/>
      <c r="YI62" s="11"/>
      <c r="YJ62" s="11"/>
      <c r="YK62" s="11"/>
      <c r="YL62" s="11"/>
      <c r="YM62" s="11"/>
      <c r="YN62" s="11"/>
      <c r="YO62" s="11"/>
      <c r="YP62" s="11"/>
      <c r="YQ62" s="11"/>
      <c r="YR62" s="11"/>
      <c r="YS62" s="11"/>
      <c r="YT62" s="11"/>
      <c r="YU62" s="11"/>
      <c r="YV62" s="11"/>
      <c r="YW62" s="11"/>
      <c r="YX62" s="11"/>
      <c r="YY62" s="11"/>
      <c r="YZ62" s="11"/>
      <c r="ZA62" s="11"/>
      <c r="ZB62" s="11"/>
      <c r="ZC62" s="11"/>
      <c r="ZD62" s="11"/>
      <c r="ZE62" s="11"/>
      <c r="ZF62" s="11"/>
      <c r="ZG62" s="11"/>
      <c r="ZH62" s="11"/>
      <c r="ZI62" s="11"/>
      <c r="ZJ62" s="11"/>
      <c r="ZK62" s="11"/>
      <c r="ZL62" s="11"/>
      <c r="ZM62" s="11"/>
      <c r="ZN62" s="11"/>
      <c r="ZO62" s="11"/>
      <c r="ZP62" s="11"/>
      <c r="ZQ62" s="11"/>
      <c r="ZR62" s="11"/>
      <c r="ZS62" s="11"/>
      <c r="ZT62" s="11"/>
      <c r="ZU62" s="11"/>
      <c r="ZV62" s="11"/>
      <c r="ZW62" s="11"/>
      <c r="ZX62" s="11"/>
      <c r="ZY62" s="11"/>
      <c r="ZZ62" s="11"/>
      <c r="AAA62" s="11"/>
      <c r="AAB62" s="11"/>
      <c r="AAC62" s="11"/>
      <c r="AAD62" s="11"/>
      <c r="AAE62" s="11"/>
      <c r="AAF62" s="11"/>
      <c r="AAG62" s="11"/>
      <c r="AAH62" s="11"/>
      <c r="AAI62" s="11"/>
      <c r="AAJ62" s="11"/>
      <c r="AAK62" s="11"/>
      <c r="AAL62" s="11"/>
      <c r="AAM62" s="11"/>
      <c r="AAN62" s="11"/>
      <c r="AAO62" s="11"/>
      <c r="AAP62" s="11"/>
      <c r="AAQ62" s="11"/>
      <c r="AAR62" s="11"/>
      <c r="AAS62" s="11"/>
      <c r="AAT62" s="11"/>
      <c r="AAU62" s="11"/>
      <c r="AAV62" s="11"/>
      <c r="AAW62" s="11"/>
      <c r="AAX62" s="11"/>
      <c r="AAY62" s="11"/>
      <c r="AAZ62" s="11"/>
      <c r="ABA62" s="11"/>
      <c r="ABB62" s="11"/>
      <c r="ABC62" s="11"/>
      <c r="ABD62" s="11"/>
      <c r="ABE62" s="11"/>
      <c r="ABF62" s="11"/>
      <c r="ABG62" s="11"/>
      <c r="ABH62" s="11"/>
      <c r="ABI62" s="11"/>
      <c r="ABJ62" s="11"/>
      <c r="ABK62" s="11"/>
      <c r="ABL62" s="11"/>
      <c r="ABM62" s="11"/>
      <c r="ABN62" s="11"/>
      <c r="ABO62" s="11"/>
      <c r="ABP62" s="11"/>
      <c r="ABQ62" s="11"/>
      <c r="ABR62" s="11"/>
      <c r="ABS62" s="11"/>
      <c r="ABT62" s="11"/>
      <c r="ABU62" s="11"/>
      <c r="ABV62" s="11"/>
      <c r="ABW62" s="11"/>
      <c r="ABX62" s="11"/>
      <c r="ABY62" s="11"/>
      <c r="ABZ62" s="11"/>
      <c r="ACA62" s="11"/>
      <c r="ACB62" s="11"/>
      <c r="ACC62" s="11"/>
      <c r="ACD62" s="11"/>
      <c r="ACE62" s="11"/>
      <c r="ACF62" s="11"/>
      <c r="ACG62" s="11"/>
      <c r="ACH62" s="11"/>
      <c r="ACI62" s="11"/>
      <c r="ACJ62" s="11"/>
      <c r="ACK62" s="11"/>
      <c r="ACL62" s="11"/>
      <c r="ACM62" s="11"/>
      <c r="ACN62" s="11"/>
      <c r="ACO62" s="11"/>
      <c r="ACP62" s="11"/>
      <c r="ACQ62" s="11"/>
      <c r="ACR62" s="11"/>
      <c r="ACS62" s="11"/>
      <c r="ACT62" s="11"/>
      <c r="ACU62" s="11"/>
      <c r="ACV62" s="11"/>
      <c r="ACW62" s="11"/>
      <c r="ACX62" s="11"/>
      <c r="ACY62" s="11"/>
      <c r="ACZ62" s="11"/>
      <c r="ADA62" s="11"/>
      <c r="ADB62" s="11"/>
      <c r="ADC62" s="11"/>
      <c r="ADD62" s="11"/>
      <c r="ADE62" s="11"/>
      <c r="ADF62" s="11"/>
      <c r="ADG62" s="11"/>
      <c r="ADH62" s="11"/>
      <c r="ADI62" s="11"/>
      <c r="ADJ62" s="11"/>
      <c r="ADK62" s="11"/>
      <c r="ADL62" s="11"/>
      <c r="ADM62" s="11"/>
      <c r="ADN62" s="11"/>
      <c r="ADO62" s="11"/>
      <c r="ADP62" s="11"/>
      <c r="ADQ62" s="11"/>
      <c r="ADR62" s="11"/>
      <c r="ADS62" s="11"/>
      <c r="ADT62" s="11"/>
      <c r="ADU62" s="11"/>
      <c r="ADV62" s="11"/>
      <c r="ADW62" s="11"/>
      <c r="ADX62" s="11"/>
      <c r="ADY62" s="11"/>
      <c r="ADZ62" s="11"/>
      <c r="AEA62" s="11"/>
      <c r="AEB62" s="11"/>
      <c r="AEC62" s="11"/>
      <c r="AED62" s="11"/>
      <c r="AEE62" s="11"/>
      <c r="AEF62" s="11"/>
      <c r="AEG62" s="11"/>
      <c r="AEH62" s="11"/>
      <c r="AEI62" s="11"/>
      <c r="AEJ62" s="11"/>
      <c r="AEK62" s="11"/>
      <c r="AEL62" s="11"/>
      <c r="AEM62" s="11"/>
      <c r="AEN62" s="11"/>
      <c r="AEO62" s="11"/>
      <c r="AEP62" s="11"/>
      <c r="AEQ62" s="11"/>
      <c r="AER62" s="11"/>
      <c r="AES62" s="11"/>
      <c r="AET62" s="11"/>
      <c r="AEU62" s="11"/>
      <c r="AEV62" s="11"/>
      <c r="AEW62" s="11"/>
      <c r="AEX62" s="11"/>
      <c r="AEY62" s="11"/>
      <c r="AEZ62" s="11"/>
      <c r="AFA62" s="11"/>
      <c r="AFB62" s="11"/>
      <c r="AFC62" s="11"/>
      <c r="AFD62" s="11"/>
      <c r="AFE62" s="11"/>
      <c r="AFF62" s="11"/>
      <c r="AFG62" s="11"/>
      <c r="AFH62" s="11"/>
      <c r="AFI62" s="11"/>
      <c r="AFJ62" s="11"/>
      <c r="AFK62" s="11"/>
      <c r="AFL62" s="11"/>
      <c r="AFM62" s="11"/>
      <c r="AFN62" s="11"/>
      <c r="AFO62" s="11"/>
      <c r="AFP62" s="11"/>
      <c r="AFQ62" s="11"/>
      <c r="AFR62" s="11"/>
      <c r="AFS62" s="11"/>
      <c r="AFT62" s="11"/>
      <c r="AFU62" s="11"/>
      <c r="AFV62" s="11"/>
      <c r="AFW62" s="11"/>
      <c r="AFX62" s="11"/>
      <c r="AFY62" s="11"/>
      <c r="AFZ62" s="11"/>
      <c r="AGA62" s="11"/>
      <c r="AGB62" s="11"/>
      <c r="AGC62" s="11"/>
      <c r="AGD62" s="11"/>
      <c r="AGE62" s="11"/>
      <c r="AGF62" s="11"/>
      <c r="AGG62" s="11"/>
      <c r="AGH62" s="11"/>
      <c r="AGI62" s="11"/>
      <c r="AGJ62" s="11"/>
      <c r="AGK62" s="11"/>
      <c r="AGL62" s="11"/>
      <c r="AGM62" s="11"/>
      <c r="AGN62" s="11"/>
      <c r="AGO62" s="11"/>
      <c r="AGP62" s="11"/>
      <c r="AGQ62" s="11"/>
      <c r="AGR62" s="11"/>
      <c r="AGS62" s="11"/>
      <c r="AGT62" s="11"/>
      <c r="AGU62" s="11"/>
      <c r="AGV62" s="11"/>
      <c r="AGW62" s="11"/>
      <c r="AGX62" s="11"/>
      <c r="AGY62" s="11"/>
      <c r="AGZ62" s="11"/>
      <c r="AHA62" s="11"/>
      <c r="AHB62" s="11"/>
      <c r="AHC62" s="11"/>
      <c r="AHD62" s="11"/>
      <c r="AHE62" s="11"/>
      <c r="AHF62" s="11"/>
      <c r="AHG62" s="11"/>
      <c r="AHH62" s="11"/>
      <c r="AHI62" s="11"/>
      <c r="AHJ62" s="11"/>
      <c r="AHK62" s="11"/>
      <c r="AHL62" s="11"/>
      <c r="AHM62" s="11"/>
      <c r="AHN62" s="11"/>
      <c r="AHO62" s="11"/>
      <c r="AHP62" s="11"/>
      <c r="AHQ62" s="11"/>
      <c r="AHR62" s="11"/>
      <c r="AHS62" s="11"/>
      <c r="AHT62" s="11"/>
      <c r="AHU62" s="11"/>
      <c r="AHV62" s="11"/>
      <c r="AHW62" s="11"/>
      <c r="AHX62" s="11"/>
      <c r="AHY62" s="11"/>
      <c r="AHZ62" s="11"/>
      <c r="AIA62" s="11"/>
      <c r="AIB62" s="11"/>
      <c r="AIC62" s="11"/>
      <c r="AID62" s="11"/>
      <c r="AIE62" s="11"/>
      <c r="AIF62" s="11"/>
      <c r="AIG62" s="11"/>
      <c r="AIH62" s="11"/>
      <c r="AII62" s="11"/>
      <c r="AIJ62" s="11"/>
      <c r="AIK62" s="11"/>
      <c r="AIL62" s="11"/>
      <c r="AIM62" s="11"/>
      <c r="AIN62" s="11"/>
      <c r="AIO62" s="11"/>
      <c r="AIP62" s="11"/>
      <c r="AIQ62" s="11"/>
      <c r="AIR62" s="11"/>
      <c r="AIS62" s="11"/>
      <c r="AIT62" s="11"/>
      <c r="AIU62" s="11"/>
      <c r="AIV62" s="11"/>
      <c r="AIW62" s="11"/>
      <c r="AIX62" s="11"/>
      <c r="AIY62" s="11"/>
      <c r="AIZ62" s="11"/>
      <c r="AJA62" s="11"/>
      <c r="AJB62" s="11"/>
      <c r="AJC62" s="11"/>
      <c r="AJD62" s="11"/>
      <c r="AJE62" s="11"/>
      <c r="AJF62" s="11"/>
      <c r="AJG62" s="11"/>
      <c r="AJH62" s="11"/>
      <c r="AJI62" s="11"/>
      <c r="AJJ62" s="11"/>
      <c r="AJK62" s="11"/>
      <c r="AJL62" s="11"/>
      <c r="AJM62" s="11"/>
      <c r="AJN62" s="11"/>
      <c r="AJO62" s="11"/>
      <c r="AJP62" s="11"/>
      <c r="AJQ62" s="11"/>
      <c r="AJR62" s="11"/>
      <c r="AJS62" s="11"/>
      <c r="AJT62" s="11"/>
      <c r="AJU62" s="11"/>
      <c r="AJV62" s="11"/>
      <c r="AJW62" s="11"/>
      <c r="AJX62" s="11"/>
      <c r="AJY62" s="11"/>
      <c r="AJZ62" s="11"/>
      <c r="AKA62" s="11"/>
      <c r="AKB62" s="11"/>
      <c r="AKC62" s="11"/>
      <c r="AKD62" s="11"/>
      <c r="AKE62" s="11"/>
      <c r="AKF62" s="11"/>
      <c r="AKG62" s="11"/>
      <c r="AKH62" s="11"/>
      <c r="AKI62" s="11"/>
      <c r="AKJ62" s="11"/>
      <c r="AKK62" s="11"/>
      <c r="AKL62" s="11"/>
      <c r="AKM62" s="11"/>
      <c r="AKN62" s="11"/>
      <c r="AKO62" s="11"/>
      <c r="AKP62" s="11"/>
      <c r="AKQ62" s="11"/>
      <c r="AKR62" s="11"/>
      <c r="AKS62" s="11"/>
      <c r="AKT62" s="11"/>
      <c r="AKU62" s="11"/>
      <c r="AKV62" s="11"/>
      <c r="AKW62" s="11"/>
      <c r="AKX62" s="11"/>
      <c r="AKY62" s="11"/>
      <c r="AKZ62" s="11"/>
      <c r="ALA62" s="11"/>
      <c r="ALB62" s="11"/>
      <c r="ALC62" s="11"/>
      <c r="ALD62" s="11"/>
      <c r="ALE62" s="11"/>
      <c r="ALF62" s="11"/>
      <c r="ALG62" s="11"/>
      <c r="ALH62" s="11"/>
      <c r="ALI62" s="11"/>
      <c r="ALJ62" s="11"/>
      <c r="ALK62" s="11"/>
      <c r="ALL62" s="11"/>
      <c r="ALM62" s="11"/>
      <c r="ALN62" s="11"/>
      <c r="ALO62" s="11"/>
      <c r="ALP62" s="11"/>
      <c r="ALQ62" s="11"/>
      <c r="ALR62" s="11"/>
      <c r="ALS62" s="11"/>
      <c r="ALT62" s="11"/>
      <c r="ALU62" s="11"/>
      <c r="ALV62" s="11"/>
      <c r="ALW62" s="11"/>
      <c r="ALX62" s="11"/>
      <c r="ALY62" s="11"/>
      <c r="ALZ62" s="11"/>
      <c r="AMA62" s="11"/>
      <c r="AMB62" s="11"/>
      <c r="AMC62" s="11"/>
      <c r="AMD62" s="11"/>
      <c r="AME62" s="11"/>
      <c r="AMF62" s="11"/>
      <c r="AMG62" s="11"/>
      <c r="AMH62" s="11"/>
      <c r="AMI62" s="11"/>
      <c r="AMJ62" s="11"/>
      <c r="AMK62" s="11"/>
      <c r="AML62" s="11"/>
      <c r="AMM62" s="11"/>
      <c r="AMN62" s="11"/>
      <c r="AMO62" s="11"/>
      <c r="AMP62" s="11"/>
      <c r="AMQ62" s="11"/>
      <c r="AMR62" s="11"/>
      <c r="AMS62" s="11"/>
      <c r="AMT62" s="11"/>
      <c r="AMU62" s="11"/>
      <c r="AMV62" s="11"/>
      <c r="AMW62" s="11"/>
      <c r="AMX62" s="11"/>
      <c r="AMY62" s="11"/>
      <c r="AMZ62" s="11"/>
      <c r="ANA62" s="11"/>
      <c r="ANB62" s="11"/>
      <c r="ANC62" s="11"/>
      <c r="AND62" s="11"/>
      <c r="ANE62" s="11"/>
      <c r="ANF62" s="11"/>
      <c r="ANG62" s="11"/>
      <c r="ANH62" s="11"/>
      <c r="ANI62" s="11"/>
      <c r="ANJ62" s="11"/>
      <c r="ANK62" s="11"/>
      <c r="ANL62" s="11"/>
      <c r="ANM62" s="11"/>
      <c r="ANN62" s="11"/>
      <c r="ANO62" s="11"/>
    </row>
    <row r="63" spans="1:1055" s="11" customFormat="1" ht="15" customHeight="1" x14ac:dyDescent="0.2">
      <c r="B63" s="43">
        <v>42533</v>
      </c>
      <c r="C63" s="31">
        <f>100.38+117.26+7</f>
        <v>224.64</v>
      </c>
      <c r="D63" s="32" t="s">
        <v>69</v>
      </c>
      <c r="E63" s="33" t="s">
        <v>64</v>
      </c>
      <c r="F63" s="33" t="s">
        <v>41</v>
      </c>
      <c r="G63" s="45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40"/>
      <c r="AO63" s="140"/>
    </row>
    <row r="64" spans="1:1055" s="11" customFormat="1" ht="15" customHeight="1" x14ac:dyDescent="0.2">
      <c r="B64" s="43">
        <v>42533</v>
      </c>
      <c r="C64" s="31">
        <f>33.04*1.1</f>
        <v>36.344000000000001</v>
      </c>
      <c r="D64" s="29" t="s">
        <v>66</v>
      </c>
      <c r="E64" s="21" t="s">
        <v>15</v>
      </c>
      <c r="F64" s="33" t="s">
        <v>16</v>
      </c>
      <c r="G64" s="45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</row>
    <row r="65" spans="1:1055" s="11" customFormat="1" ht="15" customHeight="1" x14ac:dyDescent="0.2">
      <c r="B65" s="43">
        <v>42538</v>
      </c>
      <c r="C65" s="31">
        <v>25.22</v>
      </c>
      <c r="D65" s="29" t="s">
        <v>68</v>
      </c>
      <c r="E65" s="21" t="s">
        <v>15</v>
      </c>
      <c r="F65" s="33" t="s">
        <v>41</v>
      </c>
      <c r="G65" s="45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</row>
    <row r="66" spans="1:1055" s="11" customFormat="1" ht="15" customHeight="1" x14ac:dyDescent="0.2">
      <c r="B66" s="43">
        <v>42538</v>
      </c>
      <c r="C66" s="31">
        <f>24.43*1.1</f>
        <v>26.873000000000001</v>
      </c>
      <c r="D66" s="29" t="s">
        <v>67</v>
      </c>
      <c r="E66" s="21" t="s">
        <v>15</v>
      </c>
      <c r="F66" s="33" t="s">
        <v>16</v>
      </c>
      <c r="G66" s="45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140"/>
      <c r="AC66" s="140"/>
      <c r="AD66" s="140"/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0"/>
    </row>
    <row r="67" spans="1:1055" s="5" customFormat="1" ht="7.5" customHeight="1" x14ac:dyDescent="0.2">
      <c r="A67" s="11"/>
      <c r="B67" s="34"/>
      <c r="C67" s="28"/>
      <c r="D67" s="29"/>
      <c r="E67" s="21"/>
      <c r="F67" s="21"/>
      <c r="G67" s="35"/>
      <c r="H67" s="21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1055" s="6" customFormat="1" ht="15.75" customHeight="1" x14ac:dyDescent="0.2">
      <c r="A68" s="11"/>
      <c r="B68" s="50"/>
      <c r="C68" s="51">
        <f>SUM(C48:C67)</f>
        <v>1622.3300000000002</v>
      </c>
      <c r="D68" s="87" t="s">
        <v>26</v>
      </c>
      <c r="E68" s="52"/>
      <c r="F68" s="52"/>
      <c r="G68" s="53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  <c r="HQ68" s="23"/>
      <c r="HR68" s="23"/>
      <c r="HS68" s="23"/>
      <c r="HT68" s="23"/>
      <c r="HU68" s="23"/>
      <c r="HV68" s="23"/>
      <c r="HW68" s="23"/>
      <c r="HX68" s="23"/>
      <c r="HY68" s="23"/>
      <c r="HZ68" s="23"/>
      <c r="IA68" s="23"/>
      <c r="IB68" s="23"/>
      <c r="IC68" s="23"/>
      <c r="ID68" s="23"/>
      <c r="IE68" s="23"/>
      <c r="IF68" s="23"/>
      <c r="IG68" s="23"/>
      <c r="IH68" s="23"/>
      <c r="II68" s="23"/>
      <c r="IJ68" s="23"/>
      <c r="IK68" s="23"/>
      <c r="IL68" s="23"/>
      <c r="IM68" s="23"/>
      <c r="IN68" s="23"/>
      <c r="IO68" s="23"/>
      <c r="IP68" s="23"/>
      <c r="IQ68" s="23"/>
      <c r="IR68" s="23"/>
      <c r="IS68" s="23"/>
      <c r="IT68" s="23"/>
      <c r="IU68" s="23"/>
      <c r="IV68" s="23"/>
      <c r="IW68" s="23"/>
      <c r="IX68" s="23"/>
      <c r="IY68" s="23"/>
      <c r="IZ68" s="23"/>
      <c r="JA68" s="23"/>
      <c r="JB68" s="23"/>
      <c r="JC68" s="23"/>
      <c r="JD68" s="23"/>
      <c r="JE68" s="23"/>
      <c r="JF68" s="23"/>
      <c r="JG68" s="23"/>
      <c r="JH68" s="23"/>
      <c r="JI68" s="23"/>
      <c r="JJ68" s="23"/>
      <c r="JK68" s="23"/>
      <c r="JL68" s="23"/>
      <c r="JM68" s="23"/>
      <c r="JN68" s="23"/>
      <c r="JO68" s="23"/>
      <c r="JP68" s="23"/>
      <c r="JQ68" s="23"/>
      <c r="JR68" s="23"/>
      <c r="JS68" s="23"/>
      <c r="JT68" s="23"/>
      <c r="JU68" s="23"/>
      <c r="JV68" s="23"/>
      <c r="JW68" s="23"/>
      <c r="JX68" s="23"/>
      <c r="JY68" s="23"/>
      <c r="JZ68" s="23"/>
      <c r="KA68" s="23"/>
      <c r="KB68" s="23"/>
      <c r="KC68" s="23"/>
      <c r="KD68" s="23"/>
      <c r="KE68" s="23"/>
      <c r="KF68" s="23"/>
      <c r="KG68" s="23"/>
      <c r="KH68" s="23"/>
      <c r="KI68" s="23"/>
      <c r="KJ68" s="23"/>
      <c r="KK68" s="23"/>
      <c r="KL68" s="23"/>
      <c r="KM68" s="23"/>
      <c r="KN68" s="23"/>
      <c r="KO68" s="23"/>
      <c r="KP68" s="23"/>
      <c r="KQ68" s="23"/>
      <c r="KR68" s="23"/>
      <c r="KS68" s="23"/>
      <c r="KT68" s="23"/>
      <c r="KU68" s="23"/>
      <c r="KV68" s="23"/>
      <c r="KW68" s="23"/>
      <c r="KX68" s="23"/>
      <c r="KY68" s="23"/>
      <c r="KZ68" s="23"/>
      <c r="LA68" s="23"/>
      <c r="LB68" s="23"/>
      <c r="LC68" s="23"/>
      <c r="LD68" s="23"/>
      <c r="LE68" s="23"/>
      <c r="LF68" s="23"/>
      <c r="LG68" s="23"/>
      <c r="LH68" s="23"/>
      <c r="LI68" s="23"/>
      <c r="LJ68" s="23"/>
      <c r="LK68" s="23"/>
      <c r="LL68" s="23"/>
      <c r="LM68" s="23"/>
      <c r="LN68" s="23"/>
      <c r="LO68" s="23"/>
      <c r="LP68" s="23"/>
      <c r="LQ68" s="23"/>
      <c r="LR68" s="23"/>
      <c r="LS68" s="23"/>
      <c r="LT68" s="23"/>
      <c r="LU68" s="23"/>
      <c r="LV68" s="23"/>
      <c r="LW68" s="23"/>
      <c r="LX68" s="23"/>
      <c r="LY68" s="23"/>
      <c r="LZ68" s="23"/>
      <c r="MA68" s="23"/>
      <c r="MB68" s="23"/>
      <c r="MC68" s="23"/>
      <c r="MD68" s="23"/>
      <c r="ME68" s="23"/>
      <c r="MF68" s="23"/>
      <c r="MG68" s="23"/>
      <c r="MH68" s="23"/>
      <c r="MI68" s="23"/>
      <c r="MJ68" s="23"/>
      <c r="MK68" s="23"/>
      <c r="ML68" s="23"/>
      <c r="MM68" s="23"/>
      <c r="MN68" s="23"/>
      <c r="MO68" s="23"/>
      <c r="MP68" s="23"/>
      <c r="MQ68" s="23"/>
      <c r="MR68" s="23"/>
      <c r="MS68" s="23"/>
      <c r="MT68" s="23"/>
      <c r="MU68" s="23"/>
      <c r="MV68" s="23"/>
      <c r="MW68" s="23"/>
      <c r="MX68" s="23"/>
      <c r="MY68" s="23"/>
      <c r="MZ68" s="23"/>
      <c r="NA68" s="23"/>
      <c r="NB68" s="23"/>
      <c r="NC68" s="23"/>
      <c r="ND68" s="23"/>
      <c r="NE68" s="23"/>
      <c r="NF68" s="23"/>
      <c r="NG68" s="23"/>
      <c r="NH68" s="23"/>
      <c r="NI68" s="23"/>
      <c r="NJ68" s="23"/>
      <c r="NK68" s="23"/>
      <c r="NL68" s="23"/>
      <c r="NM68" s="23"/>
      <c r="NN68" s="23"/>
      <c r="NO68" s="23"/>
      <c r="NP68" s="23"/>
      <c r="NQ68" s="23"/>
      <c r="NR68" s="23"/>
      <c r="NS68" s="23"/>
      <c r="NT68" s="23"/>
      <c r="NU68" s="23"/>
      <c r="NV68" s="23"/>
      <c r="NW68" s="23"/>
      <c r="NX68" s="23"/>
      <c r="NY68" s="23"/>
      <c r="NZ68" s="23"/>
      <c r="OA68" s="23"/>
      <c r="OB68" s="23"/>
      <c r="OC68" s="23"/>
      <c r="OD68" s="23"/>
      <c r="OE68" s="23"/>
      <c r="OF68" s="23"/>
      <c r="OG68" s="23"/>
      <c r="OH68" s="23"/>
      <c r="OI68" s="23"/>
      <c r="OJ68" s="23"/>
      <c r="OK68" s="23"/>
      <c r="OL68" s="23"/>
      <c r="OM68" s="23"/>
      <c r="ON68" s="23"/>
      <c r="OO68" s="23"/>
      <c r="OP68" s="23"/>
      <c r="OQ68" s="23"/>
      <c r="OR68" s="23"/>
      <c r="OS68" s="23"/>
      <c r="OT68" s="23"/>
      <c r="OU68" s="23"/>
      <c r="OV68" s="23"/>
      <c r="OW68" s="23"/>
      <c r="OX68" s="23"/>
      <c r="OY68" s="23"/>
      <c r="OZ68" s="23"/>
      <c r="PA68" s="23"/>
      <c r="PB68" s="23"/>
      <c r="PC68" s="23"/>
      <c r="PD68" s="23"/>
      <c r="PE68" s="23"/>
      <c r="PF68" s="23"/>
      <c r="PG68" s="23"/>
      <c r="PH68" s="23"/>
      <c r="PI68" s="23"/>
      <c r="PJ68" s="23"/>
      <c r="PK68" s="23"/>
      <c r="PL68" s="23"/>
      <c r="PM68" s="23"/>
      <c r="PN68" s="23"/>
      <c r="PO68" s="23"/>
      <c r="PP68" s="23"/>
      <c r="PQ68" s="23"/>
      <c r="PR68" s="23"/>
      <c r="PS68" s="23"/>
      <c r="PT68" s="23"/>
      <c r="PU68" s="23"/>
      <c r="PV68" s="23"/>
      <c r="PW68" s="23"/>
      <c r="PX68" s="23"/>
      <c r="PY68" s="23"/>
      <c r="PZ68" s="23"/>
      <c r="QA68" s="23"/>
      <c r="QB68" s="23"/>
      <c r="QC68" s="23"/>
      <c r="QD68" s="23"/>
      <c r="QE68" s="23"/>
      <c r="QF68" s="23"/>
      <c r="QG68" s="23"/>
      <c r="QH68" s="23"/>
      <c r="QI68" s="23"/>
      <c r="QJ68" s="23"/>
      <c r="QK68" s="23"/>
      <c r="QL68" s="23"/>
      <c r="QM68" s="23"/>
      <c r="QN68" s="23"/>
      <c r="QO68" s="23"/>
      <c r="QP68" s="23"/>
      <c r="QQ68" s="23"/>
      <c r="QR68" s="23"/>
      <c r="QS68" s="23"/>
      <c r="QT68" s="23"/>
      <c r="QU68" s="23"/>
      <c r="QV68" s="23"/>
      <c r="QW68" s="23"/>
      <c r="QX68" s="23"/>
      <c r="QY68" s="23"/>
      <c r="QZ68" s="23"/>
      <c r="RA68" s="23"/>
      <c r="RB68" s="23"/>
      <c r="RC68" s="23"/>
      <c r="RD68" s="23"/>
      <c r="RE68" s="23"/>
      <c r="RF68" s="23"/>
      <c r="RG68" s="23"/>
      <c r="RH68" s="23"/>
      <c r="RI68" s="23"/>
      <c r="RJ68" s="23"/>
      <c r="RK68" s="23"/>
      <c r="RL68" s="23"/>
      <c r="RM68" s="23"/>
      <c r="RN68" s="23"/>
      <c r="RO68" s="23"/>
      <c r="RP68" s="23"/>
      <c r="RQ68" s="23"/>
      <c r="RR68" s="23"/>
      <c r="RS68" s="23"/>
      <c r="RT68" s="23"/>
      <c r="RU68" s="23"/>
      <c r="RV68" s="23"/>
      <c r="RW68" s="23"/>
      <c r="RX68" s="23"/>
      <c r="RY68" s="23"/>
      <c r="RZ68" s="23"/>
      <c r="SA68" s="23"/>
      <c r="SB68" s="23"/>
      <c r="SC68" s="23"/>
      <c r="SD68" s="23"/>
      <c r="SE68" s="23"/>
      <c r="SF68" s="23"/>
      <c r="SG68" s="23"/>
      <c r="SH68" s="23"/>
      <c r="SI68" s="23"/>
      <c r="SJ68" s="23"/>
      <c r="SK68" s="23"/>
      <c r="SL68" s="23"/>
      <c r="SM68" s="23"/>
      <c r="SN68" s="23"/>
      <c r="SO68" s="23"/>
      <c r="SP68" s="23"/>
      <c r="SQ68" s="23"/>
      <c r="SR68" s="23"/>
      <c r="SS68" s="23"/>
      <c r="ST68" s="23"/>
      <c r="SU68" s="23"/>
      <c r="SV68" s="23"/>
      <c r="SW68" s="23"/>
      <c r="SX68" s="23"/>
      <c r="SY68" s="23"/>
      <c r="SZ68" s="23"/>
      <c r="TA68" s="23"/>
      <c r="TB68" s="23"/>
      <c r="TC68" s="23"/>
      <c r="TD68" s="23"/>
      <c r="TE68" s="23"/>
      <c r="TF68" s="23"/>
      <c r="TG68" s="23"/>
      <c r="TH68" s="23"/>
      <c r="TI68" s="23"/>
      <c r="TJ68" s="23"/>
      <c r="TK68" s="23"/>
      <c r="TL68" s="23"/>
      <c r="TM68" s="23"/>
      <c r="TN68" s="23"/>
      <c r="TO68" s="23"/>
      <c r="TP68" s="23"/>
      <c r="TQ68" s="23"/>
      <c r="TR68" s="23"/>
      <c r="TS68" s="23"/>
      <c r="TT68" s="23"/>
      <c r="TU68" s="23"/>
      <c r="TV68" s="23"/>
      <c r="TW68" s="23"/>
      <c r="TX68" s="23"/>
      <c r="TY68" s="23"/>
      <c r="TZ68" s="23"/>
      <c r="UA68" s="23"/>
      <c r="UB68" s="23"/>
      <c r="UC68" s="23"/>
      <c r="UD68" s="23"/>
      <c r="UE68" s="23"/>
      <c r="UF68" s="23"/>
      <c r="UG68" s="23"/>
      <c r="UH68" s="23"/>
      <c r="UI68" s="23"/>
      <c r="UJ68" s="23"/>
      <c r="UK68" s="23"/>
      <c r="UL68" s="23"/>
      <c r="UM68" s="23"/>
      <c r="UN68" s="23"/>
      <c r="UO68" s="23"/>
      <c r="UP68" s="23"/>
      <c r="UQ68" s="23"/>
      <c r="UR68" s="23"/>
      <c r="US68" s="23"/>
      <c r="UT68" s="23"/>
      <c r="UU68" s="23"/>
      <c r="UV68" s="23"/>
      <c r="UW68" s="23"/>
      <c r="UX68" s="23"/>
      <c r="UY68" s="23"/>
      <c r="UZ68" s="23"/>
      <c r="VA68" s="23"/>
      <c r="VB68" s="23"/>
      <c r="VC68" s="23"/>
      <c r="VD68" s="23"/>
      <c r="VE68" s="23"/>
      <c r="VF68" s="23"/>
      <c r="VG68" s="23"/>
      <c r="VH68" s="23"/>
      <c r="VI68" s="23"/>
      <c r="VJ68" s="23"/>
      <c r="VK68" s="23"/>
      <c r="VL68" s="23"/>
      <c r="VM68" s="23"/>
      <c r="VN68" s="23"/>
      <c r="VO68" s="23"/>
      <c r="VP68" s="23"/>
      <c r="VQ68" s="23"/>
      <c r="VR68" s="23"/>
      <c r="VS68" s="23"/>
      <c r="VT68" s="23"/>
      <c r="VU68" s="23"/>
      <c r="VV68" s="23"/>
      <c r="VW68" s="23"/>
      <c r="VX68" s="23"/>
      <c r="VY68" s="23"/>
      <c r="VZ68" s="23"/>
      <c r="WA68" s="23"/>
      <c r="WB68" s="23"/>
      <c r="WC68" s="23"/>
      <c r="WD68" s="23"/>
      <c r="WE68" s="23"/>
      <c r="WF68" s="23"/>
      <c r="WG68" s="23"/>
      <c r="WH68" s="23"/>
      <c r="WI68" s="23"/>
      <c r="WJ68" s="23"/>
      <c r="WK68" s="23"/>
      <c r="WL68" s="23"/>
      <c r="WM68" s="23"/>
      <c r="WN68" s="23"/>
      <c r="WO68" s="23"/>
      <c r="WP68" s="23"/>
      <c r="WQ68" s="23"/>
      <c r="WR68" s="23"/>
      <c r="WS68" s="23"/>
      <c r="WT68" s="23"/>
      <c r="WU68" s="23"/>
      <c r="WV68" s="23"/>
      <c r="WW68" s="23"/>
      <c r="WX68" s="23"/>
      <c r="WY68" s="23"/>
      <c r="WZ68" s="23"/>
      <c r="XA68" s="23"/>
      <c r="XB68" s="23"/>
      <c r="XC68" s="23"/>
      <c r="XD68" s="23"/>
      <c r="XE68" s="23"/>
      <c r="XF68" s="23"/>
      <c r="XG68" s="23"/>
      <c r="XH68" s="23"/>
      <c r="XI68" s="23"/>
      <c r="XJ68" s="23"/>
      <c r="XK68" s="23"/>
      <c r="XL68" s="23"/>
      <c r="XM68" s="23"/>
      <c r="XN68" s="23"/>
      <c r="XO68" s="23"/>
      <c r="XP68" s="23"/>
      <c r="XQ68" s="23"/>
      <c r="XR68" s="23"/>
      <c r="XS68" s="23"/>
      <c r="XT68" s="23"/>
      <c r="XU68" s="23"/>
      <c r="XV68" s="23"/>
      <c r="XW68" s="23"/>
      <c r="XX68" s="23"/>
      <c r="XY68" s="23"/>
      <c r="XZ68" s="23"/>
      <c r="YA68" s="23"/>
      <c r="YB68" s="23"/>
      <c r="YC68" s="23"/>
      <c r="YD68" s="23"/>
      <c r="YE68" s="23"/>
      <c r="YF68" s="23"/>
      <c r="YG68" s="23"/>
      <c r="YH68" s="23"/>
      <c r="YI68" s="23"/>
      <c r="YJ68" s="23"/>
      <c r="YK68" s="23"/>
      <c r="YL68" s="23"/>
      <c r="YM68" s="23"/>
      <c r="YN68" s="23"/>
      <c r="YO68" s="23"/>
      <c r="YP68" s="23"/>
      <c r="YQ68" s="23"/>
      <c r="YR68" s="23"/>
      <c r="YS68" s="23"/>
      <c r="YT68" s="23"/>
      <c r="YU68" s="23"/>
      <c r="YV68" s="23"/>
      <c r="YW68" s="23"/>
      <c r="YX68" s="23"/>
      <c r="YY68" s="23"/>
      <c r="YZ68" s="23"/>
      <c r="ZA68" s="23"/>
      <c r="ZB68" s="23"/>
      <c r="ZC68" s="23"/>
      <c r="ZD68" s="23"/>
      <c r="ZE68" s="23"/>
      <c r="ZF68" s="23"/>
      <c r="ZG68" s="23"/>
      <c r="ZH68" s="23"/>
      <c r="ZI68" s="23"/>
      <c r="ZJ68" s="23"/>
      <c r="ZK68" s="23"/>
      <c r="ZL68" s="23"/>
      <c r="ZM68" s="23"/>
      <c r="ZN68" s="23"/>
      <c r="ZO68" s="23"/>
      <c r="ZP68" s="23"/>
      <c r="ZQ68" s="23"/>
      <c r="ZR68" s="23"/>
      <c r="ZS68" s="23"/>
      <c r="ZT68" s="23"/>
      <c r="ZU68" s="23"/>
      <c r="ZV68" s="23"/>
      <c r="ZW68" s="23"/>
      <c r="ZX68" s="23"/>
      <c r="ZY68" s="23"/>
      <c r="ZZ68" s="23"/>
      <c r="AAA68" s="23"/>
      <c r="AAB68" s="23"/>
      <c r="AAC68" s="23"/>
      <c r="AAD68" s="23"/>
      <c r="AAE68" s="23"/>
      <c r="AAF68" s="23"/>
      <c r="AAG68" s="23"/>
      <c r="AAH68" s="23"/>
      <c r="AAI68" s="23"/>
      <c r="AAJ68" s="23"/>
      <c r="AAK68" s="23"/>
      <c r="AAL68" s="23"/>
      <c r="AAM68" s="23"/>
      <c r="AAN68" s="23"/>
      <c r="AAO68" s="23"/>
      <c r="AAP68" s="23"/>
      <c r="AAQ68" s="23"/>
      <c r="AAR68" s="23"/>
      <c r="AAS68" s="23"/>
      <c r="AAT68" s="23"/>
      <c r="AAU68" s="23"/>
      <c r="AAV68" s="23"/>
      <c r="AAW68" s="23"/>
      <c r="AAX68" s="23"/>
      <c r="AAY68" s="23"/>
      <c r="AAZ68" s="23"/>
      <c r="ABA68" s="23"/>
      <c r="ABB68" s="23"/>
      <c r="ABC68" s="23"/>
      <c r="ABD68" s="23"/>
      <c r="ABE68" s="23"/>
      <c r="ABF68" s="23"/>
      <c r="ABG68" s="23"/>
      <c r="ABH68" s="23"/>
      <c r="ABI68" s="23"/>
      <c r="ABJ68" s="23"/>
      <c r="ABK68" s="23"/>
      <c r="ABL68" s="23"/>
      <c r="ABM68" s="23"/>
      <c r="ABN68" s="23"/>
      <c r="ABO68" s="23"/>
      <c r="ABP68" s="23"/>
      <c r="ABQ68" s="23"/>
      <c r="ABR68" s="23"/>
      <c r="ABS68" s="23"/>
      <c r="ABT68" s="23"/>
      <c r="ABU68" s="23"/>
      <c r="ABV68" s="23"/>
      <c r="ABW68" s="23"/>
      <c r="ABX68" s="23"/>
      <c r="ABY68" s="23"/>
      <c r="ABZ68" s="23"/>
      <c r="ACA68" s="23"/>
      <c r="ACB68" s="23"/>
      <c r="ACC68" s="23"/>
      <c r="ACD68" s="23"/>
      <c r="ACE68" s="23"/>
      <c r="ACF68" s="23"/>
      <c r="ACG68" s="23"/>
      <c r="ACH68" s="23"/>
      <c r="ACI68" s="23"/>
      <c r="ACJ68" s="23"/>
      <c r="ACK68" s="23"/>
      <c r="ACL68" s="23"/>
      <c r="ACM68" s="23"/>
      <c r="ACN68" s="23"/>
      <c r="ACO68" s="23"/>
      <c r="ACP68" s="23"/>
      <c r="ACQ68" s="23"/>
      <c r="ACR68" s="23"/>
      <c r="ACS68" s="23"/>
      <c r="ACT68" s="23"/>
      <c r="ACU68" s="23"/>
      <c r="ACV68" s="23"/>
      <c r="ACW68" s="23"/>
      <c r="ACX68" s="23"/>
      <c r="ACY68" s="23"/>
      <c r="ACZ68" s="23"/>
      <c r="ADA68" s="23"/>
      <c r="ADB68" s="23"/>
      <c r="ADC68" s="23"/>
      <c r="ADD68" s="23"/>
      <c r="ADE68" s="23"/>
      <c r="ADF68" s="23"/>
      <c r="ADG68" s="23"/>
      <c r="ADH68" s="23"/>
      <c r="ADI68" s="23"/>
      <c r="ADJ68" s="23"/>
      <c r="ADK68" s="23"/>
      <c r="ADL68" s="23"/>
      <c r="ADM68" s="23"/>
      <c r="ADN68" s="23"/>
      <c r="ADO68" s="23"/>
      <c r="ADP68" s="23"/>
      <c r="ADQ68" s="23"/>
      <c r="ADR68" s="23"/>
      <c r="ADS68" s="23"/>
      <c r="ADT68" s="23"/>
      <c r="ADU68" s="23"/>
      <c r="ADV68" s="23"/>
      <c r="ADW68" s="23"/>
      <c r="ADX68" s="23"/>
      <c r="ADY68" s="23"/>
      <c r="ADZ68" s="23"/>
      <c r="AEA68" s="23"/>
      <c r="AEB68" s="23"/>
      <c r="AEC68" s="23"/>
      <c r="AED68" s="23"/>
      <c r="AEE68" s="23"/>
      <c r="AEF68" s="23"/>
      <c r="AEG68" s="23"/>
      <c r="AEH68" s="23"/>
      <c r="AEI68" s="23"/>
      <c r="AEJ68" s="23"/>
      <c r="AEK68" s="23"/>
      <c r="AEL68" s="23"/>
      <c r="AEM68" s="23"/>
      <c r="AEN68" s="23"/>
      <c r="AEO68" s="23"/>
      <c r="AEP68" s="23"/>
      <c r="AEQ68" s="23"/>
      <c r="AER68" s="23"/>
      <c r="AES68" s="23"/>
      <c r="AET68" s="23"/>
      <c r="AEU68" s="23"/>
      <c r="AEV68" s="23"/>
      <c r="AEW68" s="23"/>
      <c r="AEX68" s="23"/>
      <c r="AEY68" s="23"/>
      <c r="AEZ68" s="23"/>
      <c r="AFA68" s="23"/>
      <c r="AFB68" s="23"/>
      <c r="AFC68" s="23"/>
      <c r="AFD68" s="23"/>
      <c r="AFE68" s="23"/>
      <c r="AFF68" s="23"/>
      <c r="AFG68" s="23"/>
      <c r="AFH68" s="23"/>
      <c r="AFI68" s="23"/>
      <c r="AFJ68" s="23"/>
      <c r="AFK68" s="23"/>
      <c r="AFL68" s="23"/>
      <c r="AFM68" s="23"/>
      <c r="AFN68" s="23"/>
      <c r="AFO68" s="23"/>
      <c r="AFP68" s="23"/>
      <c r="AFQ68" s="23"/>
      <c r="AFR68" s="23"/>
      <c r="AFS68" s="23"/>
      <c r="AFT68" s="23"/>
      <c r="AFU68" s="23"/>
      <c r="AFV68" s="23"/>
      <c r="AFW68" s="23"/>
      <c r="AFX68" s="23"/>
      <c r="AFY68" s="23"/>
      <c r="AFZ68" s="23"/>
      <c r="AGA68" s="23"/>
      <c r="AGB68" s="23"/>
      <c r="AGC68" s="23"/>
      <c r="AGD68" s="23"/>
      <c r="AGE68" s="23"/>
      <c r="AGF68" s="23"/>
      <c r="AGG68" s="23"/>
      <c r="AGH68" s="23"/>
      <c r="AGI68" s="23"/>
      <c r="AGJ68" s="23"/>
      <c r="AGK68" s="23"/>
      <c r="AGL68" s="23"/>
      <c r="AGM68" s="23"/>
      <c r="AGN68" s="23"/>
      <c r="AGO68" s="23"/>
      <c r="AGP68" s="23"/>
      <c r="AGQ68" s="23"/>
      <c r="AGR68" s="23"/>
      <c r="AGS68" s="23"/>
      <c r="AGT68" s="23"/>
      <c r="AGU68" s="23"/>
      <c r="AGV68" s="23"/>
      <c r="AGW68" s="23"/>
      <c r="AGX68" s="23"/>
      <c r="AGY68" s="23"/>
      <c r="AGZ68" s="23"/>
      <c r="AHA68" s="23"/>
      <c r="AHB68" s="23"/>
      <c r="AHC68" s="23"/>
      <c r="AHD68" s="23"/>
      <c r="AHE68" s="23"/>
      <c r="AHF68" s="23"/>
      <c r="AHG68" s="23"/>
      <c r="AHH68" s="23"/>
      <c r="AHI68" s="23"/>
      <c r="AHJ68" s="23"/>
      <c r="AHK68" s="23"/>
      <c r="AHL68" s="23"/>
      <c r="AHM68" s="23"/>
      <c r="AHN68" s="23"/>
      <c r="AHO68" s="23"/>
      <c r="AHP68" s="23"/>
      <c r="AHQ68" s="23"/>
      <c r="AHR68" s="23"/>
      <c r="AHS68" s="23"/>
      <c r="AHT68" s="23"/>
      <c r="AHU68" s="23"/>
      <c r="AHV68" s="23"/>
      <c r="AHW68" s="23"/>
      <c r="AHX68" s="23"/>
      <c r="AHY68" s="23"/>
      <c r="AHZ68" s="23"/>
      <c r="AIA68" s="23"/>
      <c r="AIB68" s="23"/>
      <c r="AIC68" s="23"/>
      <c r="AID68" s="23"/>
      <c r="AIE68" s="23"/>
      <c r="AIF68" s="23"/>
      <c r="AIG68" s="23"/>
      <c r="AIH68" s="23"/>
      <c r="AII68" s="23"/>
      <c r="AIJ68" s="23"/>
      <c r="AIK68" s="23"/>
      <c r="AIL68" s="23"/>
      <c r="AIM68" s="23"/>
      <c r="AIN68" s="23"/>
      <c r="AIO68" s="23"/>
      <c r="AIP68" s="23"/>
      <c r="AIQ68" s="23"/>
      <c r="AIR68" s="23"/>
      <c r="AIS68" s="23"/>
      <c r="AIT68" s="23"/>
      <c r="AIU68" s="23"/>
      <c r="AIV68" s="23"/>
      <c r="AIW68" s="23"/>
      <c r="AIX68" s="23"/>
      <c r="AIY68" s="23"/>
      <c r="AIZ68" s="23"/>
      <c r="AJA68" s="23"/>
      <c r="AJB68" s="23"/>
      <c r="AJC68" s="23"/>
      <c r="AJD68" s="23"/>
      <c r="AJE68" s="23"/>
      <c r="AJF68" s="23"/>
      <c r="AJG68" s="23"/>
      <c r="AJH68" s="23"/>
      <c r="AJI68" s="23"/>
      <c r="AJJ68" s="23"/>
      <c r="AJK68" s="23"/>
      <c r="AJL68" s="23"/>
      <c r="AJM68" s="23"/>
      <c r="AJN68" s="23"/>
      <c r="AJO68" s="23"/>
      <c r="AJP68" s="23"/>
      <c r="AJQ68" s="23"/>
      <c r="AJR68" s="23"/>
      <c r="AJS68" s="23"/>
      <c r="AJT68" s="23"/>
      <c r="AJU68" s="23"/>
      <c r="AJV68" s="23"/>
      <c r="AJW68" s="23"/>
      <c r="AJX68" s="23"/>
      <c r="AJY68" s="23"/>
      <c r="AJZ68" s="23"/>
      <c r="AKA68" s="23"/>
      <c r="AKB68" s="23"/>
      <c r="AKC68" s="23"/>
      <c r="AKD68" s="23"/>
      <c r="AKE68" s="23"/>
      <c r="AKF68" s="23"/>
      <c r="AKG68" s="23"/>
      <c r="AKH68" s="23"/>
      <c r="AKI68" s="23"/>
      <c r="AKJ68" s="23"/>
      <c r="AKK68" s="23"/>
      <c r="AKL68" s="23"/>
      <c r="AKM68" s="23"/>
      <c r="AKN68" s="23"/>
      <c r="AKO68" s="23"/>
      <c r="AKP68" s="23"/>
      <c r="AKQ68" s="23"/>
      <c r="AKR68" s="23"/>
      <c r="AKS68" s="23"/>
      <c r="AKT68" s="23"/>
      <c r="AKU68" s="23"/>
      <c r="AKV68" s="23"/>
      <c r="AKW68" s="23"/>
      <c r="AKX68" s="23"/>
      <c r="AKY68" s="23"/>
      <c r="AKZ68" s="23"/>
      <c r="ALA68" s="23"/>
      <c r="ALB68" s="23"/>
      <c r="ALC68" s="23"/>
      <c r="ALD68" s="23"/>
      <c r="ALE68" s="23"/>
      <c r="ALF68" s="23"/>
      <c r="ALG68" s="23"/>
      <c r="ALH68" s="23"/>
      <c r="ALI68" s="23"/>
      <c r="ALJ68" s="23"/>
      <c r="ALK68" s="23"/>
      <c r="ALL68" s="23"/>
      <c r="ALM68" s="23"/>
      <c r="ALN68" s="23"/>
      <c r="ALO68" s="23"/>
      <c r="ALP68" s="23"/>
      <c r="ALQ68" s="23"/>
      <c r="ALR68" s="23"/>
      <c r="ALS68" s="23"/>
      <c r="ALT68" s="23"/>
      <c r="ALU68" s="23"/>
      <c r="ALV68" s="23"/>
      <c r="ALW68" s="23"/>
      <c r="ALX68" s="23"/>
      <c r="ALY68" s="23"/>
      <c r="ALZ68" s="23"/>
      <c r="AMA68" s="23"/>
      <c r="AMB68" s="23"/>
      <c r="AMC68" s="23"/>
      <c r="AMD68" s="23"/>
      <c r="AME68" s="23"/>
      <c r="AMF68" s="23"/>
      <c r="AMG68" s="23"/>
      <c r="AMH68" s="23"/>
      <c r="AMI68" s="23"/>
      <c r="AMJ68" s="23"/>
      <c r="AMK68" s="23"/>
      <c r="AML68" s="23"/>
      <c r="AMM68" s="23"/>
      <c r="AMN68" s="23"/>
      <c r="AMO68" s="23"/>
      <c r="AMP68" s="23"/>
      <c r="AMQ68" s="23"/>
      <c r="AMR68" s="23"/>
      <c r="AMS68" s="23"/>
      <c r="AMT68" s="23"/>
      <c r="AMU68" s="23"/>
      <c r="AMV68" s="23"/>
      <c r="AMW68" s="23"/>
      <c r="AMX68" s="23"/>
      <c r="AMY68" s="23"/>
      <c r="AMZ68" s="23"/>
      <c r="ANA68" s="23"/>
      <c r="ANB68" s="23"/>
      <c r="ANC68" s="23"/>
      <c r="AND68" s="23"/>
      <c r="ANE68" s="23"/>
      <c r="ANF68" s="23"/>
      <c r="ANG68" s="23"/>
      <c r="ANH68" s="23"/>
      <c r="ANI68" s="23"/>
      <c r="ANJ68" s="23"/>
      <c r="ANK68" s="23"/>
      <c r="ANL68" s="23"/>
      <c r="ANM68" s="23"/>
      <c r="ANN68" s="23"/>
      <c r="ANO68" s="23"/>
    </row>
    <row r="69" spans="1:1055" s="5" customFormat="1" ht="6" customHeight="1" thickBot="1" x14ac:dyDescent="0.25">
      <c r="A69" s="11"/>
      <c r="B69" s="36"/>
      <c r="C69" s="37"/>
      <c r="D69" s="37"/>
      <c r="E69" s="37"/>
      <c r="F69" s="37"/>
      <c r="G69" s="38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  <c r="IT69" s="7"/>
      <c r="IU69" s="7"/>
      <c r="IV69" s="7"/>
      <c r="IW69" s="7"/>
      <c r="IX69" s="7"/>
      <c r="IY69" s="7"/>
      <c r="IZ69" s="7"/>
      <c r="JA69" s="7"/>
      <c r="JB69" s="7"/>
      <c r="JC69" s="7"/>
      <c r="JD69" s="7"/>
      <c r="JE69" s="7"/>
      <c r="JF69" s="7"/>
      <c r="JG69" s="7"/>
      <c r="JH69" s="7"/>
      <c r="JI69" s="7"/>
      <c r="JJ69" s="7"/>
      <c r="JK69" s="7"/>
      <c r="JL69" s="7"/>
      <c r="JM69" s="7"/>
      <c r="JN69" s="7"/>
      <c r="JO69" s="7"/>
      <c r="JP69" s="7"/>
      <c r="JQ69" s="7"/>
      <c r="JR69" s="7"/>
      <c r="JS69" s="7"/>
      <c r="JT69" s="7"/>
      <c r="JU69" s="7"/>
      <c r="JV69" s="7"/>
      <c r="JW69" s="7"/>
      <c r="JX69" s="7"/>
      <c r="JY69" s="7"/>
      <c r="JZ69" s="7"/>
      <c r="KA69" s="7"/>
      <c r="KB69" s="7"/>
      <c r="KC69" s="7"/>
      <c r="KD69" s="7"/>
      <c r="KE69" s="7"/>
      <c r="KF69" s="7"/>
      <c r="KG69" s="7"/>
      <c r="KH69" s="7"/>
      <c r="KI69" s="7"/>
      <c r="KJ69" s="7"/>
      <c r="KK69" s="7"/>
      <c r="KL69" s="7"/>
      <c r="KM69" s="7"/>
      <c r="KN69" s="7"/>
      <c r="KO69" s="7"/>
      <c r="KP69" s="7"/>
      <c r="KQ69" s="7"/>
      <c r="KR69" s="7"/>
      <c r="KS69" s="7"/>
      <c r="KT69" s="7"/>
      <c r="KU69" s="7"/>
      <c r="KV69" s="7"/>
      <c r="KW69" s="7"/>
      <c r="KX69" s="7"/>
      <c r="KY69" s="7"/>
      <c r="KZ69" s="7"/>
      <c r="LA69" s="7"/>
      <c r="LB69" s="7"/>
      <c r="LC69" s="7"/>
      <c r="LD69" s="7"/>
      <c r="LE69" s="7"/>
      <c r="LF69" s="7"/>
      <c r="LG69" s="7"/>
      <c r="LH69" s="7"/>
      <c r="LI69" s="7"/>
      <c r="LJ69" s="7"/>
      <c r="LK69" s="7"/>
      <c r="LL69" s="7"/>
      <c r="LM69" s="7"/>
      <c r="LN69" s="7"/>
      <c r="LO69" s="7"/>
      <c r="LP69" s="7"/>
      <c r="LQ69" s="7"/>
      <c r="LR69" s="7"/>
      <c r="LS69" s="7"/>
      <c r="LT69" s="7"/>
      <c r="LU69" s="7"/>
      <c r="LV69" s="7"/>
      <c r="LW69" s="7"/>
      <c r="LX69" s="7"/>
      <c r="LY69" s="7"/>
      <c r="LZ69" s="7"/>
      <c r="MA69" s="7"/>
      <c r="MB69" s="7"/>
      <c r="MC69" s="7"/>
      <c r="MD69" s="7"/>
      <c r="ME69" s="7"/>
      <c r="MF69" s="7"/>
      <c r="MG69" s="7"/>
      <c r="MH69" s="7"/>
      <c r="MI69" s="7"/>
      <c r="MJ69" s="7"/>
      <c r="MK69" s="7"/>
      <c r="ML69" s="7"/>
      <c r="MM69" s="7"/>
      <c r="MN69" s="7"/>
      <c r="MO69" s="7"/>
      <c r="MP69" s="7"/>
      <c r="MQ69" s="7"/>
      <c r="MR69" s="7"/>
      <c r="MS69" s="7"/>
      <c r="MT69" s="7"/>
      <c r="MU69" s="7"/>
      <c r="MV69" s="7"/>
      <c r="MW69" s="7"/>
      <c r="MX69" s="7"/>
      <c r="MY69" s="7"/>
      <c r="MZ69" s="7"/>
      <c r="NA69" s="7"/>
      <c r="NB69" s="7"/>
      <c r="NC69" s="7"/>
      <c r="ND69" s="7"/>
      <c r="NE69" s="7"/>
      <c r="NF69" s="7"/>
      <c r="NG69" s="7"/>
      <c r="NH69" s="7"/>
      <c r="NI69" s="7"/>
      <c r="NJ69" s="7"/>
      <c r="NK69" s="7"/>
      <c r="NL69" s="7"/>
      <c r="NM69" s="7"/>
      <c r="NN69" s="7"/>
      <c r="NO69" s="7"/>
      <c r="NP69" s="7"/>
      <c r="NQ69" s="7"/>
      <c r="NR69" s="7"/>
      <c r="NS69" s="7"/>
      <c r="NT69" s="7"/>
      <c r="NU69" s="7"/>
      <c r="NV69" s="7"/>
      <c r="NW69" s="7"/>
      <c r="NX69" s="7"/>
      <c r="NY69" s="7"/>
      <c r="NZ69" s="7"/>
      <c r="OA69" s="7"/>
      <c r="OB69" s="7"/>
      <c r="OC69" s="7"/>
      <c r="OD69" s="7"/>
      <c r="OE69" s="7"/>
      <c r="OF69" s="7"/>
      <c r="OG69" s="7"/>
      <c r="OH69" s="7"/>
      <c r="OI69" s="7"/>
      <c r="OJ69" s="7"/>
      <c r="OK69" s="7"/>
      <c r="OL69" s="7"/>
      <c r="OM69" s="7"/>
      <c r="ON69" s="7"/>
      <c r="OO69" s="7"/>
      <c r="OP69" s="7"/>
      <c r="OQ69" s="7"/>
      <c r="OR69" s="7"/>
      <c r="OS69" s="7"/>
      <c r="OT69" s="7"/>
      <c r="OU69" s="7"/>
      <c r="OV69" s="7"/>
      <c r="OW69" s="7"/>
      <c r="OX69" s="7"/>
      <c r="OY69" s="7"/>
      <c r="OZ69" s="7"/>
      <c r="PA69" s="7"/>
      <c r="PB69" s="7"/>
      <c r="PC69" s="7"/>
      <c r="PD69" s="7"/>
      <c r="PE69" s="7"/>
      <c r="PF69" s="7"/>
      <c r="PG69" s="7"/>
      <c r="PH69" s="7"/>
      <c r="PI69" s="7"/>
      <c r="PJ69" s="7"/>
      <c r="PK69" s="7"/>
      <c r="PL69" s="7"/>
      <c r="PM69" s="7"/>
      <c r="PN69" s="7"/>
      <c r="PO69" s="7"/>
      <c r="PP69" s="7"/>
      <c r="PQ69" s="7"/>
      <c r="PR69" s="7"/>
      <c r="PS69" s="7"/>
      <c r="PT69" s="7"/>
      <c r="PU69" s="7"/>
      <c r="PV69" s="7"/>
      <c r="PW69" s="7"/>
      <c r="PX69" s="7"/>
      <c r="PY69" s="7"/>
      <c r="PZ69" s="7"/>
      <c r="QA69" s="7"/>
      <c r="QB69" s="7"/>
      <c r="QC69" s="7"/>
      <c r="QD69" s="7"/>
      <c r="QE69" s="7"/>
      <c r="QF69" s="7"/>
      <c r="QG69" s="7"/>
      <c r="QH69" s="7"/>
      <c r="QI69" s="7"/>
      <c r="QJ69" s="7"/>
      <c r="QK69" s="7"/>
      <c r="QL69" s="7"/>
      <c r="QM69" s="7"/>
      <c r="QN69" s="7"/>
      <c r="QO69" s="7"/>
      <c r="QP69" s="7"/>
      <c r="QQ69" s="7"/>
      <c r="QR69" s="7"/>
      <c r="QS69" s="7"/>
      <c r="QT69" s="7"/>
      <c r="QU69" s="7"/>
      <c r="QV69" s="7"/>
      <c r="QW69" s="7"/>
      <c r="QX69" s="7"/>
      <c r="QY69" s="7"/>
      <c r="QZ69" s="7"/>
      <c r="RA69" s="7"/>
      <c r="RB69" s="7"/>
      <c r="RC69" s="7"/>
      <c r="RD69" s="7"/>
      <c r="RE69" s="7"/>
      <c r="RF69" s="7"/>
      <c r="RG69" s="7"/>
      <c r="RH69" s="7"/>
      <c r="RI69" s="7"/>
      <c r="RJ69" s="7"/>
      <c r="RK69" s="7"/>
      <c r="RL69" s="7"/>
      <c r="RM69" s="7"/>
      <c r="RN69" s="7"/>
      <c r="RO69" s="7"/>
      <c r="RP69" s="7"/>
      <c r="RQ69" s="7"/>
      <c r="RR69" s="7"/>
      <c r="RS69" s="7"/>
      <c r="RT69" s="7"/>
      <c r="RU69" s="7"/>
      <c r="RV69" s="7"/>
      <c r="RW69" s="7"/>
      <c r="RX69" s="7"/>
      <c r="RY69" s="7"/>
      <c r="RZ69" s="7"/>
      <c r="SA69" s="7"/>
      <c r="SB69" s="7"/>
      <c r="SC69" s="7"/>
      <c r="SD69" s="7"/>
      <c r="SE69" s="7"/>
      <c r="SF69" s="7"/>
      <c r="SG69" s="7"/>
      <c r="SH69" s="7"/>
      <c r="SI69" s="7"/>
      <c r="SJ69" s="7"/>
      <c r="SK69" s="7"/>
      <c r="SL69" s="7"/>
      <c r="SM69" s="7"/>
      <c r="SN69" s="7"/>
      <c r="SO69" s="7"/>
      <c r="SP69" s="7"/>
      <c r="SQ69" s="7"/>
      <c r="SR69" s="7"/>
      <c r="SS69" s="7"/>
      <c r="ST69" s="7"/>
      <c r="SU69" s="7"/>
      <c r="SV69" s="7"/>
      <c r="SW69" s="7"/>
      <c r="SX69" s="7"/>
      <c r="SY69" s="7"/>
      <c r="SZ69" s="7"/>
      <c r="TA69" s="7"/>
      <c r="TB69" s="7"/>
      <c r="TC69" s="7"/>
      <c r="TD69" s="7"/>
      <c r="TE69" s="7"/>
      <c r="TF69" s="7"/>
      <c r="TG69" s="7"/>
      <c r="TH69" s="7"/>
      <c r="TI69" s="7"/>
      <c r="TJ69" s="7"/>
      <c r="TK69" s="7"/>
      <c r="TL69" s="7"/>
      <c r="TM69" s="7"/>
      <c r="TN69" s="7"/>
      <c r="TO69" s="7"/>
      <c r="TP69" s="7"/>
      <c r="TQ69" s="7"/>
      <c r="TR69" s="7"/>
      <c r="TS69" s="7"/>
      <c r="TT69" s="7"/>
      <c r="TU69" s="7"/>
      <c r="TV69" s="7"/>
      <c r="TW69" s="7"/>
      <c r="TX69" s="7"/>
      <c r="TY69" s="7"/>
      <c r="TZ69" s="7"/>
      <c r="UA69" s="7"/>
      <c r="UB69" s="7"/>
      <c r="UC69" s="7"/>
      <c r="UD69" s="7"/>
      <c r="UE69" s="7"/>
      <c r="UF69" s="7"/>
      <c r="UG69" s="7"/>
      <c r="UH69" s="7"/>
      <c r="UI69" s="7"/>
      <c r="UJ69" s="7"/>
      <c r="UK69" s="7"/>
      <c r="UL69" s="7"/>
      <c r="UM69" s="7"/>
      <c r="UN69" s="7"/>
      <c r="UO69" s="7"/>
      <c r="UP69" s="7"/>
      <c r="UQ69" s="7"/>
      <c r="UR69" s="7"/>
      <c r="US69" s="7"/>
      <c r="UT69" s="7"/>
      <c r="UU69" s="7"/>
      <c r="UV69" s="7"/>
      <c r="UW69" s="7"/>
      <c r="UX69" s="7"/>
      <c r="UY69" s="7"/>
      <c r="UZ69" s="7"/>
      <c r="VA69" s="7"/>
      <c r="VB69" s="7"/>
      <c r="VC69" s="7"/>
      <c r="VD69" s="7"/>
      <c r="VE69" s="7"/>
      <c r="VF69" s="7"/>
      <c r="VG69" s="7"/>
      <c r="VH69" s="7"/>
      <c r="VI69" s="7"/>
      <c r="VJ69" s="7"/>
      <c r="VK69" s="7"/>
      <c r="VL69" s="7"/>
      <c r="VM69" s="7"/>
      <c r="VN69" s="7"/>
      <c r="VO69" s="7"/>
      <c r="VP69" s="7"/>
      <c r="VQ69" s="7"/>
      <c r="VR69" s="7"/>
      <c r="VS69" s="7"/>
      <c r="VT69" s="7"/>
      <c r="VU69" s="7"/>
      <c r="VV69" s="7"/>
      <c r="VW69" s="7"/>
      <c r="VX69" s="7"/>
      <c r="VY69" s="7"/>
      <c r="VZ69" s="7"/>
      <c r="WA69" s="7"/>
      <c r="WB69" s="7"/>
      <c r="WC69" s="7"/>
      <c r="WD69" s="7"/>
      <c r="WE69" s="7"/>
      <c r="WF69" s="7"/>
      <c r="WG69" s="7"/>
      <c r="WH69" s="7"/>
      <c r="WI69" s="7"/>
      <c r="WJ69" s="7"/>
      <c r="WK69" s="7"/>
      <c r="WL69" s="7"/>
      <c r="WM69" s="7"/>
      <c r="WN69" s="7"/>
      <c r="WO69" s="7"/>
      <c r="WP69" s="7"/>
      <c r="WQ69" s="7"/>
      <c r="WR69" s="7"/>
      <c r="WS69" s="7"/>
      <c r="WT69" s="7"/>
      <c r="WU69" s="7"/>
      <c r="WV69" s="7"/>
      <c r="WW69" s="7"/>
      <c r="WX69" s="7"/>
      <c r="WY69" s="7"/>
      <c r="WZ69" s="7"/>
      <c r="XA69" s="7"/>
      <c r="XB69" s="7"/>
      <c r="XC69" s="7"/>
      <c r="XD69" s="7"/>
      <c r="XE69" s="7"/>
      <c r="XF69" s="7"/>
      <c r="XG69" s="7"/>
      <c r="XH69" s="7"/>
      <c r="XI69" s="7"/>
      <c r="XJ69" s="7"/>
      <c r="XK69" s="7"/>
      <c r="XL69" s="7"/>
      <c r="XM69" s="7"/>
      <c r="XN69" s="7"/>
      <c r="XO69" s="7"/>
      <c r="XP69" s="7"/>
      <c r="XQ69" s="7"/>
      <c r="XR69" s="7"/>
      <c r="XS69" s="7"/>
      <c r="XT69" s="7"/>
      <c r="XU69" s="7"/>
      <c r="XV69" s="7"/>
      <c r="XW69" s="7"/>
      <c r="XX69" s="7"/>
      <c r="XY69" s="7"/>
      <c r="XZ69" s="7"/>
      <c r="YA69" s="7"/>
      <c r="YB69" s="7"/>
      <c r="YC69" s="7"/>
      <c r="YD69" s="7"/>
      <c r="YE69" s="7"/>
      <c r="YF69" s="7"/>
      <c r="YG69" s="7"/>
      <c r="YH69" s="7"/>
      <c r="YI69" s="7"/>
      <c r="YJ69" s="7"/>
      <c r="YK69" s="7"/>
      <c r="YL69" s="7"/>
      <c r="YM69" s="7"/>
      <c r="YN69" s="7"/>
      <c r="YO69" s="7"/>
      <c r="YP69" s="7"/>
      <c r="YQ69" s="7"/>
      <c r="YR69" s="7"/>
      <c r="YS69" s="7"/>
      <c r="YT69" s="7"/>
      <c r="YU69" s="7"/>
      <c r="YV69" s="7"/>
      <c r="YW69" s="7"/>
      <c r="YX69" s="7"/>
      <c r="YY69" s="7"/>
      <c r="YZ69" s="7"/>
      <c r="ZA69" s="7"/>
      <c r="ZB69" s="7"/>
      <c r="ZC69" s="7"/>
      <c r="ZD69" s="7"/>
      <c r="ZE69" s="7"/>
      <c r="ZF69" s="7"/>
      <c r="ZG69" s="7"/>
      <c r="ZH69" s="7"/>
      <c r="ZI69" s="7"/>
      <c r="ZJ69" s="7"/>
      <c r="ZK69" s="7"/>
      <c r="ZL69" s="7"/>
      <c r="ZM69" s="7"/>
      <c r="ZN69" s="7"/>
      <c r="ZO69" s="7"/>
      <c r="ZP69" s="7"/>
      <c r="ZQ69" s="7"/>
      <c r="ZR69" s="7"/>
      <c r="ZS69" s="7"/>
      <c r="ZT69" s="7"/>
      <c r="ZU69" s="7"/>
      <c r="ZV69" s="7"/>
      <c r="ZW69" s="7"/>
      <c r="ZX69" s="7"/>
      <c r="ZY69" s="7"/>
      <c r="ZZ69" s="7"/>
      <c r="AAA69" s="7"/>
      <c r="AAB69" s="7"/>
      <c r="AAC69" s="7"/>
      <c r="AAD69" s="7"/>
      <c r="AAE69" s="7"/>
      <c r="AAF69" s="7"/>
      <c r="AAG69" s="7"/>
      <c r="AAH69" s="7"/>
      <c r="AAI69" s="7"/>
      <c r="AAJ69" s="7"/>
      <c r="AAK69" s="7"/>
      <c r="AAL69" s="7"/>
      <c r="AAM69" s="7"/>
      <c r="AAN69" s="7"/>
      <c r="AAO69" s="7"/>
      <c r="AAP69" s="7"/>
      <c r="AAQ69" s="7"/>
      <c r="AAR69" s="7"/>
      <c r="AAS69" s="7"/>
      <c r="AAT69" s="7"/>
      <c r="AAU69" s="7"/>
      <c r="AAV69" s="7"/>
      <c r="AAW69" s="7"/>
      <c r="AAX69" s="7"/>
      <c r="AAY69" s="7"/>
      <c r="AAZ69" s="7"/>
      <c r="ABA69" s="7"/>
      <c r="ABB69" s="7"/>
      <c r="ABC69" s="7"/>
      <c r="ABD69" s="7"/>
      <c r="ABE69" s="7"/>
      <c r="ABF69" s="7"/>
      <c r="ABG69" s="7"/>
      <c r="ABH69" s="7"/>
      <c r="ABI69" s="7"/>
      <c r="ABJ69" s="7"/>
      <c r="ABK69" s="7"/>
      <c r="ABL69" s="7"/>
      <c r="ABM69" s="7"/>
      <c r="ABN69" s="7"/>
      <c r="ABO69" s="7"/>
      <c r="ABP69" s="7"/>
      <c r="ABQ69" s="7"/>
      <c r="ABR69" s="7"/>
      <c r="ABS69" s="7"/>
      <c r="ABT69" s="7"/>
      <c r="ABU69" s="7"/>
      <c r="ABV69" s="7"/>
      <c r="ABW69" s="7"/>
      <c r="ABX69" s="7"/>
      <c r="ABY69" s="7"/>
      <c r="ABZ69" s="7"/>
      <c r="ACA69" s="7"/>
      <c r="ACB69" s="7"/>
      <c r="ACC69" s="7"/>
      <c r="ACD69" s="7"/>
      <c r="ACE69" s="7"/>
      <c r="ACF69" s="7"/>
      <c r="ACG69" s="7"/>
      <c r="ACH69" s="7"/>
      <c r="ACI69" s="7"/>
      <c r="ACJ69" s="7"/>
      <c r="ACK69" s="7"/>
      <c r="ACL69" s="7"/>
      <c r="ACM69" s="7"/>
      <c r="ACN69" s="7"/>
      <c r="ACO69" s="7"/>
      <c r="ACP69" s="7"/>
      <c r="ACQ69" s="7"/>
      <c r="ACR69" s="7"/>
      <c r="ACS69" s="7"/>
      <c r="ACT69" s="7"/>
      <c r="ACU69" s="7"/>
      <c r="ACV69" s="7"/>
      <c r="ACW69" s="7"/>
      <c r="ACX69" s="7"/>
      <c r="ACY69" s="7"/>
      <c r="ACZ69" s="7"/>
      <c r="ADA69" s="7"/>
      <c r="ADB69" s="7"/>
      <c r="ADC69" s="7"/>
      <c r="ADD69" s="7"/>
      <c r="ADE69" s="7"/>
      <c r="ADF69" s="7"/>
      <c r="ADG69" s="7"/>
      <c r="ADH69" s="7"/>
      <c r="ADI69" s="7"/>
      <c r="ADJ69" s="7"/>
      <c r="ADK69" s="7"/>
      <c r="ADL69" s="7"/>
      <c r="ADM69" s="7"/>
      <c r="ADN69" s="7"/>
      <c r="ADO69" s="7"/>
      <c r="ADP69" s="7"/>
      <c r="ADQ69" s="7"/>
      <c r="ADR69" s="7"/>
      <c r="ADS69" s="7"/>
      <c r="ADT69" s="7"/>
      <c r="ADU69" s="7"/>
      <c r="ADV69" s="7"/>
      <c r="ADW69" s="7"/>
      <c r="ADX69" s="7"/>
      <c r="ADY69" s="7"/>
      <c r="ADZ69" s="7"/>
      <c r="AEA69" s="7"/>
      <c r="AEB69" s="7"/>
      <c r="AEC69" s="7"/>
      <c r="AED69" s="7"/>
      <c r="AEE69" s="7"/>
      <c r="AEF69" s="7"/>
      <c r="AEG69" s="7"/>
      <c r="AEH69" s="7"/>
      <c r="AEI69" s="7"/>
      <c r="AEJ69" s="7"/>
      <c r="AEK69" s="7"/>
      <c r="AEL69" s="7"/>
      <c r="AEM69" s="7"/>
      <c r="AEN69" s="7"/>
      <c r="AEO69" s="7"/>
      <c r="AEP69" s="7"/>
      <c r="AEQ69" s="7"/>
      <c r="AER69" s="7"/>
      <c r="AES69" s="7"/>
      <c r="AET69" s="7"/>
      <c r="AEU69" s="7"/>
      <c r="AEV69" s="7"/>
      <c r="AEW69" s="7"/>
      <c r="AEX69" s="7"/>
      <c r="AEY69" s="7"/>
      <c r="AEZ69" s="7"/>
      <c r="AFA69" s="7"/>
      <c r="AFB69" s="7"/>
      <c r="AFC69" s="7"/>
      <c r="AFD69" s="7"/>
      <c r="AFE69" s="7"/>
      <c r="AFF69" s="7"/>
      <c r="AFG69" s="7"/>
      <c r="AFH69" s="7"/>
      <c r="AFI69" s="7"/>
      <c r="AFJ69" s="7"/>
      <c r="AFK69" s="7"/>
      <c r="AFL69" s="7"/>
      <c r="AFM69" s="7"/>
      <c r="AFN69" s="7"/>
      <c r="AFO69" s="7"/>
      <c r="AFP69" s="7"/>
      <c r="AFQ69" s="7"/>
      <c r="AFR69" s="7"/>
      <c r="AFS69" s="7"/>
      <c r="AFT69" s="7"/>
      <c r="AFU69" s="7"/>
      <c r="AFV69" s="7"/>
      <c r="AFW69" s="7"/>
      <c r="AFX69" s="7"/>
      <c r="AFY69" s="7"/>
      <c r="AFZ69" s="7"/>
      <c r="AGA69" s="7"/>
      <c r="AGB69" s="7"/>
      <c r="AGC69" s="7"/>
      <c r="AGD69" s="7"/>
      <c r="AGE69" s="7"/>
      <c r="AGF69" s="7"/>
      <c r="AGG69" s="7"/>
      <c r="AGH69" s="7"/>
      <c r="AGI69" s="7"/>
      <c r="AGJ69" s="7"/>
      <c r="AGK69" s="7"/>
      <c r="AGL69" s="7"/>
      <c r="AGM69" s="7"/>
      <c r="AGN69" s="7"/>
      <c r="AGO69" s="7"/>
      <c r="AGP69" s="7"/>
      <c r="AGQ69" s="7"/>
      <c r="AGR69" s="7"/>
      <c r="AGS69" s="7"/>
      <c r="AGT69" s="7"/>
      <c r="AGU69" s="7"/>
      <c r="AGV69" s="7"/>
      <c r="AGW69" s="7"/>
      <c r="AGX69" s="7"/>
      <c r="AGY69" s="7"/>
      <c r="AGZ69" s="7"/>
      <c r="AHA69" s="7"/>
      <c r="AHB69" s="7"/>
      <c r="AHC69" s="7"/>
      <c r="AHD69" s="7"/>
      <c r="AHE69" s="7"/>
      <c r="AHF69" s="7"/>
      <c r="AHG69" s="7"/>
      <c r="AHH69" s="7"/>
      <c r="AHI69" s="7"/>
      <c r="AHJ69" s="7"/>
      <c r="AHK69" s="7"/>
      <c r="AHL69" s="7"/>
      <c r="AHM69" s="7"/>
      <c r="AHN69" s="7"/>
      <c r="AHO69" s="7"/>
      <c r="AHP69" s="7"/>
      <c r="AHQ69" s="7"/>
      <c r="AHR69" s="7"/>
      <c r="AHS69" s="7"/>
      <c r="AHT69" s="7"/>
      <c r="AHU69" s="7"/>
      <c r="AHV69" s="7"/>
      <c r="AHW69" s="7"/>
      <c r="AHX69" s="7"/>
      <c r="AHY69" s="7"/>
      <c r="AHZ69" s="7"/>
      <c r="AIA69" s="7"/>
      <c r="AIB69" s="7"/>
      <c r="AIC69" s="7"/>
      <c r="AID69" s="7"/>
      <c r="AIE69" s="7"/>
      <c r="AIF69" s="7"/>
      <c r="AIG69" s="7"/>
      <c r="AIH69" s="7"/>
      <c r="AII69" s="7"/>
      <c r="AIJ69" s="7"/>
      <c r="AIK69" s="7"/>
      <c r="AIL69" s="7"/>
      <c r="AIM69" s="7"/>
      <c r="AIN69" s="7"/>
      <c r="AIO69" s="7"/>
      <c r="AIP69" s="7"/>
      <c r="AIQ69" s="7"/>
      <c r="AIR69" s="7"/>
      <c r="AIS69" s="7"/>
      <c r="AIT69" s="7"/>
      <c r="AIU69" s="7"/>
      <c r="AIV69" s="7"/>
      <c r="AIW69" s="7"/>
      <c r="AIX69" s="7"/>
      <c r="AIY69" s="7"/>
      <c r="AIZ69" s="7"/>
      <c r="AJA69" s="7"/>
      <c r="AJB69" s="7"/>
      <c r="AJC69" s="7"/>
      <c r="AJD69" s="7"/>
      <c r="AJE69" s="7"/>
      <c r="AJF69" s="7"/>
      <c r="AJG69" s="7"/>
      <c r="AJH69" s="7"/>
      <c r="AJI69" s="7"/>
      <c r="AJJ69" s="7"/>
      <c r="AJK69" s="7"/>
      <c r="AJL69" s="7"/>
      <c r="AJM69" s="7"/>
      <c r="AJN69" s="7"/>
      <c r="AJO69" s="7"/>
      <c r="AJP69" s="7"/>
      <c r="AJQ69" s="7"/>
      <c r="AJR69" s="7"/>
      <c r="AJS69" s="7"/>
      <c r="AJT69" s="7"/>
      <c r="AJU69" s="7"/>
      <c r="AJV69" s="7"/>
      <c r="AJW69" s="7"/>
      <c r="AJX69" s="7"/>
      <c r="AJY69" s="7"/>
      <c r="AJZ69" s="7"/>
      <c r="AKA69" s="7"/>
      <c r="AKB69" s="7"/>
      <c r="AKC69" s="7"/>
      <c r="AKD69" s="7"/>
      <c r="AKE69" s="7"/>
      <c r="AKF69" s="7"/>
      <c r="AKG69" s="7"/>
      <c r="AKH69" s="7"/>
      <c r="AKI69" s="7"/>
      <c r="AKJ69" s="7"/>
      <c r="AKK69" s="7"/>
      <c r="AKL69" s="7"/>
      <c r="AKM69" s="7"/>
      <c r="AKN69" s="7"/>
      <c r="AKO69" s="7"/>
      <c r="AKP69" s="7"/>
      <c r="AKQ69" s="7"/>
      <c r="AKR69" s="7"/>
      <c r="AKS69" s="7"/>
      <c r="AKT69" s="7"/>
      <c r="AKU69" s="7"/>
      <c r="AKV69" s="7"/>
      <c r="AKW69" s="7"/>
      <c r="AKX69" s="7"/>
      <c r="AKY69" s="7"/>
      <c r="AKZ69" s="7"/>
      <c r="ALA69" s="7"/>
      <c r="ALB69" s="7"/>
      <c r="ALC69" s="7"/>
      <c r="ALD69" s="7"/>
      <c r="ALE69" s="7"/>
      <c r="ALF69" s="7"/>
      <c r="ALG69" s="7"/>
      <c r="ALH69" s="7"/>
      <c r="ALI69" s="7"/>
      <c r="ALJ69" s="7"/>
      <c r="ALK69" s="7"/>
      <c r="ALL69" s="7"/>
      <c r="ALM69" s="7"/>
      <c r="ALN69" s="7"/>
      <c r="ALO69" s="7"/>
      <c r="ALP69" s="7"/>
      <c r="ALQ69" s="7"/>
      <c r="ALR69" s="7"/>
      <c r="ALS69" s="7"/>
      <c r="ALT69" s="7"/>
      <c r="ALU69" s="7"/>
      <c r="ALV69" s="7"/>
      <c r="ALW69" s="7"/>
      <c r="ALX69" s="7"/>
      <c r="ALY69" s="7"/>
      <c r="ALZ69" s="7"/>
      <c r="AMA69" s="7"/>
      <c r="AMB69" s="7"/>
      <c r="AMC69" s="7"/>
      <c r="AMD69" s="7"/>
      <c r="AME69" s="7"/>
      <c r="AMF69" s="7"/>
      <c r="AMG69" s="7"/>
      <c r="AMH69" s="7"/>
      <c r="AMI69" s="7"/>
      <c r="AMJ69" s="7"/>
      <c r="AMK69" s="7"/>
      <c r="AML69" s="7"/>
      <c r="AMM69" s="7"/>
      <c r="AMN69" s="7"/>
      <c r="AMO69" s="7"/>
      <c r="AMP69" s="7"/>
      <c r="AMQ69" s="7"/>
      <c r="AMR69" s="7"/>
      <c r="AMS69" s="7"/>
      <c r="AMT69" s="7"/>
      <c r="AMU69" s="7"/>
      <c r="AMV69" s="7"/>
      <c r="AMW69" s="7"/>
      <c r="AMX69" s="7"/>
      <c r="AMY69" s="7"/>
      <c r="AMZ69" s="7"/>
      <c r="ANA69" s="7"/>
      <c r="ANB69" s="7"/>
      <c r="ANC69" s="7"/>
      <c r="AND69" s="7"/>
      <c r="ANE69" s="7"/>
      <c r="ANF69" s="7"/>
      <c r="ANG69" s="7"/>
      <c r="ANH69" s="7"/>
      <c r="ANI69" s="7"/>
      <c r="ANJ69" s="7"/>
      <c r="ANK69" s="7"/>
      <c r="ANL69" s="7"/>
      <c r="ANM69" s="7"/>
      <c r="ANN69" s="7"/>
      <c r="ANO69" s="7"/>
    </row>
    <row r="70" spans="1:1055" x14ac:dyDescent="0.2">
      <c r="A70" s="8"/>
      <c r="B70" s="8"/>
      <c r="C70" s="8"/>
      <c r="D70" s="8"/>
      <c r="E70" s="8"/>
      <c r="F70" s="8"/>
      <c r="G70" s="8"/>
    </row>
    <row r="71" spans="1:1055" x14ac:dyDescent="0.2">
      <c r="C71" s="26"/>
    </row>
    <row r="72" spans="1:1055" x14ac:dyDescent="0.2">
      <c r="B72" s="25"/>
    </row>
  </sheetData>
  <sortState ref="A45:ANO79">
    <sortCondition ref="B45:B79"/>
  </sortState>
  <mergeCells count="1">
    <mergeCell ref="B4:G4"/>
  </mergeCells>
  <pageMargins left="0.39370078740157483" right="0.39370078740157483" top="0.19685039370078741" bottom="0.19685039370078741" header="0.19685039370078741" footer="0.19685039370078741"/>
  <pageSetup paperSize="9" scale="69" fitToHeight="2" orientation="portrait" r:id="rId1"/>
  <headerFooter>
    <oddFooter>&amp;L&amp;8Dir: 03/01/06&amp;C&amp;8&amp;F&amp;R&amp;8Printed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showGridLines="0" zoomScaleNormal="100" workbookViewId="0">
      <selection activeCell="D9" sqref="D9"/>
    </sheetView>
  </sheetViews>
  <sheetFormatPr defaultRowHeight="12.75" x14ac:dyDescent="0.2"/>
  <cols>
    <col min="1" max="1" width="3" customWidth="1"/>
    <col min="2" max="2" width="14.85546875" style="1" customWidth="1"/>
    <col min="3" max="3" width="18.85546875" style="1" customWidth="1"/>
    <col min="4" max="4" width="44.7109375" style="1" customWidth="1"/>
    <col min="5" max="5" width="19" style="1" customWidth="1"/>
    <col min="6" max="6" width="25.85546875" style="1" customWidth="1"/>
    <col min="7" max="7" width="4.5703125" style="10" customWidth="1"/>
    <col min="8" max="8" width="9.140625" style="10"/>
    <col min="9" max="9" width="11.5703125" style="10" bestFit="1" customWidth="1"/>
    <col min="10" max="46" width="9.140625" style="10"/>
  </cols>
  <sheetData>
    <row r="1" spans="1:46" ht="13.5" thickBot="1" x14ac:dyDescent="0.25">
      <c r="A1" s="96"/>
      <c r="B1" s="97"/>
      <c r="C1" s="97"/>
      <c r="D1" s="97"/>
      <c r="E1" s="97"/>
      <c r="F1" s="97"/>
      <c r="G1" s="98"/>
    </row>
    <row r="2" spans="1:46" s="8" customFormat="1" ht="18.75" customHeight="1" thickTop="1" x14ac:dyDescent="0.25">
      <c r="A2" s="99"/>
      <c r="B2" s="88" t="s">
        <v>23</v>
      </c>
      <c r="C2" s="89"/>
      <c r="D2" s="94" t="s">
        <v>24</v>
      </c>
      <c r="E2" s="89"/>
      <c r="F2" s="90"/>
      <c r="G2" s="100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18" customFormat="1" ht="20.25" customHeight="1" thickBot="1" x14ac:dyDescent="0.3">
      <c r="A3" s="101"/>
      <c r="B3" s="63" t="s">
        <v>22</v>
      </c>
      <c r="C3" s="64"/>
      <c r="D3" s="93" t="str">
        <f>Travel!D3</f>
        <v>12 Month Period: 1 July 2015  - 30 June 2016</v>
      </c>
      <c r="E3" s="65"/>
      <c r="F3" s="77"/>
      <c r="G3" s="102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6" s="18" customFormat="1" ht="32.25" customHeight="1" thickTop="1" thickBot="1" x14ac:dyDescent="0.3">
      <c r="A4" s="101"/>
      <c r="B4" s="69"/>
      <c r="D4" s="68"/>
      <c r="E4" s="68"/>
      <c r="F4" s="70"/>
      <c r="G4" s="102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</row>
    <row r="5" spans="1:46" s="20" customFormat="1" ht="16.5" customHeight="1" x14ac:dyDescent="0.2">
      <c r="A5" s="103"/>
      <c r="B5" s="39" t="s">
        <v>17</v>
      </c>
      <c r="C5" s="40"/>
      <c r="D5" s="91" t="s">
        <v>18</v>
      </c>
      <c r="E5" s="41"/>
      <c r="F5" s="42"/>
      <c r="G5" s="104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4.25" customHeight="1" x14ac:dyDescent="0.2">
      <c r="A6" s="103"/>
      <c r="B6" s="44" t="s">
        <v>0</v>
      </c>
      <c r="C6" s="95" t="s">
        <v>2</v>
      </c>
      <c r="D6" s="95" t="s">
        <v>12</v>
      </c>
      <c r="E6" s="95" t="s">
        <v>6</v>
      </c>
      <c r="F6" s="45" t="s">
        <v>1</v>
      </c>
      <c r="G6" s="10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72" customFormat="1" x14ac:dyDescent="0.2">
      <c r="A7" s="103"/>
      <c r="B7" s="43"/>
      <c r="C7" s="31" t="s">
        <v>11</v>
      </c>
      <c r="D7" s="32"/>
      <c r="E7" s="33"/>
      <c r="F7" s="79"/>
      <c r="G7" s="106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</row>
    <row r="8" spans="1:46" s="74" customFormat="1" ht="13.5" customHeight="1" x14ac:dyDescent="0.2">
      <c r="A8" s="103"/>
      <c r="B8" s="43"/>
      <c r="C8" s="31"/>
      <c r="D8" s="32"/>
      <c r="E8" s="33"/>
      <c r="F8" s="79"/>
      <c r="G8" s="107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</row>
    <row r="9" spans="1:46" s="76" customFormat="1" ht="17.25" customHeight="1" x14ac:dyDescent="0.2">
      <c r="A9" s="103"/>
      <c r="B9" s="46"/>
      <c r="C9" s="47"/>
      <c r="D9" s="92" t="s">
        <v>14</v>
      </c>
      <c r="E9" s="48"/>
      <c r="F9" s="49"/>
      <c r="G9" s="108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</row>
    <row r="10" spans="1:46" s="72" customFormat="1" ht="15.75" customHeight="1" x14ac:dyDescent="0.2">
      <c r="A10" s="103"/>
      <c r="B10" s="44" t="s">
        <v>0</v>
      </c>
      <c r="C10" s="95" t="s">
        <v>2</v>
      </c>
      <c r="D10" s="95" t="s">
        <v>12</v>
      </c>
      <c r="E10" s="95" t="s">
        <v>6</v>
      </c>
      <c r="F10" s="45" t="s">
        <v>1</v>
      </c>
      <c r="G10" s="106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</row>
    <row r="11" spans="1:46" s="13" customFormat="1" ht="25.5" customHeight="1" x14ac:dyDescent="0.2">
      <c r="A11" s="109"/>
      <c r="B11" s="43"/>
      <c r="C11" s="31" t="s">
        <v>11</v>
      </c>
      <c r="D11" s="32"/>
      <c r="E11" s="33"/>
      <c r="F11" s="79"/>
      <c r="G11" s="110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</row>
    <row r="12" spans="1:46" s="74" customFormat="1" ht="13.5" thickBot="1" x14ac:dyDescent="0.25">
      <c r="A12" s="111"/>
      <c r="B12" s="80"/>
      <c r="C12" s="81"/>
      <c r="D12" s="81"/>
      <c r="E12" s="82"/>
      <c r="F12" s="83"/>
      <c r="G12" s="107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</row>
    <row r="13" spans="1:46" ht="25.5" customHeight="1" thickBot="1" x14ac:dyDescent="0.25">
      <c r="A13" s="111"/>
      <c r="B13" s="22"/>
      <c r="C13" s="22"/>
      <c r="D13" s="22"/>
      <c r="E13" s="22"/>
      <c r="F13" s="22"/>
      <c r="G13" s="107"/>
    </row>
    <row r="14" spans="1:46" ht="14.25" customHeight="1" x14ac:dyDescent="0.2">
      <c r="A14" s="111"/>
      <c r="B14" s="39" t="s">
        <v>19</v>
      </c>
      <c r="C14" s="40"/>
      <c r="D14" s="91" t="s">
        <v>18</v>
      </c>
      <c r="E14" s="41"/>
      <c r="F14" s="42"/>
      <c r="G14" s="107"/>
    </row>
    <row r="15" spans="1:46" x14ac:dyDescent="0.2">
      <c r="A15" s="111"/>
      <c r="B15" s="44" t="s">
        <v>0</v>
      </c>
      <c r="C15" s="95" t="s">
        <v>2</v>
      </c>
      <c r="D15" s="95" t="s">
        <v>12</v>
      </c>
      <c r="E15" s="95" t="s">
        <v>6</v>
      </c>
      <c r="F15" s="45" t="s">
        <v>1</v>
      </c>
      <c r="G15" s="107"/>
    </row>
    <row r="16" spans="1:46" x14ac:dyDescent="0.2">
      <c r="A16" s="111"/>
      <c r="B16" s="43"/>
      <c r="C16" s="31" t="s">
        <v>11</v>
      </c>
      <c r="D16" s="32"/>
      <c r="E16" s="33"/>
      <c r="F16" s="79"/>
      <c r="G16" s="107"/>
    </row>
    <row r="17" spans="1:7" x14ac:dyDescent="0.2">
      <c r="A17" s="111"/>
      <c r="B17" s="43"/>
      <c r="C17" s="31"/>
      <c r="D17" s="32"/>
      <c r="E17" s="33"/>
      <c r="F17" s="79"/>
      <c r="G17" s="107"/>
    </row>
    <row r="18" spans="1:7" ht="14.25" customHeight="1" x14ac:dyDescent="0.2">
      <c r="A18" s="111"/>
      <c r="B18" s="46"/>
      <c r="C18" s="47"/>
      <c r="D18" s="92" t="s">
        <v>14</v>
      </c>
      <c r="E18" s="48"/>
      <c r="F18" s="49"/>
      <c r="G18" s="107"/>
    </row>
    <row r="19" spans="1:7" x14ac:dyDescent="0.2">
      <c r="A19" s="111"/>
      <c r="B19" s="44" t="s">
        <v>0</v>
      </c>
      <c r="C19" s="95" t="s">
        <v>2</v>
      </c>
      <c r="D19" s="95"/>
      <c r="E19" s="95" t="s">
        <v>6</v>
      </c>
      <c r="F19" s="45" t="s">
        <v>1</v>
      </c>
      <c r="G19" s="107"/>
    </row>
    <row r="20" spans="1:7" x14ac:dyDescent="0.2">
      <c r="A20" s="111"/>
      <c r="B20" s="43" t="s">
        <v>13</v>
      </c>
      <c r="C20" s="31" t="s">
        <v>11</v>
      </c>
      <c r="D20" s="32"/>
      <c r="E20" s="33"/>
      <c r="F20" s="79" t="s">
        <v>13</v>
      </c>
      <c r="G20" s="107"/>
    </row>
    <row r="21" spans="1:7" ht="13.5" thickBot="1" x14ac:dyDescent="0.25">
      <c r="A21" s="111"/>
      <c r="B21" s="80"/>
      <c r="C21" s="81"/>
      <c r="D21" s="81"/>
      <c r="E21" s="82"/>
      <c r="F21" s="83"/>
      <c r="G21" s="107"/>
    </row>
    <row r="22" spans="1:7" ht="28.5" customHeight="1" thickBot="1" x14ac:dyDescent="0.25">
      <c r="A22" s="111"/>
      <c r="B22" s="22"/>
      <c r="C22" s="22"/>
      <c r="D22" s="22"/>
      <c r="E22" s="78"/>
      <c r="F22" s="22"/>
      <c r="G22" s="107"/>
    </row>
    <row r="23" spans="1:7" ht="15.75" customHeight="1" x14ac:dyDescent="0.2">
      <c r="A23" s="111"/>
      <c r="B23" s="144" t="s">
        <v>10</v>
      </c>
      <c r="C23" s="145"/>
      <c r="D23" s="145"/>
      <c r="E23" s="145"/>
      <c r="F23" s="146"/>
      <c r="G23" s="107"/>
    </row>
    <row r="24" spans="1:7" ht="25.5" x14ac:dyDescent="0.2">
      <c r="A24" s="111"/>
      <c r="B24" s="44" t="s">
        <v>0</v>
      </c>
      <c r="C24" s="95" t="s">
        <v>9</v>
      </c>
      <c r="D24" s="95" t="s">
        <v>8</v>
      </c>
      <c r="E24" s="147" t="s">
        <v>7</v>
      </c>
      <c r="F24" s="148"/>
      <c r="G24" s="105"/>
    </row>
    <row r="25" spans="1:7" x14ac:dyDescent="0.2">
      <c r="A25" s="111"/>
      <c r="B25" s="43"/>
      <c r="C25" s="31" t="s">
        <v>11</v>
      </c>
      <c r="D25" s="32"/>
      <c r="E25" s="33"/>
      <c r="F25" s="79"/>
      <c r="G25" s="112"/>
    </row>
    <row r="26" spans="1:7" ht="13.5" thickBot="1" x14ac:dyDescent="0.25">
      <c r="A26" s="111"/>
      <c r="B26" s="59"/>
      <c r="C26" s="60"/>
      <c r="D26" s="61"/>
      <c r="E26" s="62"/>
      <c r="F26" s="84"/>
      <c r="G26" s="107"/>
    </row>
    <row r="27" spans="1:7" ht="15" thickBot="1" x14ac:dyDescent="0.25">
      <c r="A27" s="113"/>
      <c r="B27" s="114"/>
      <c r="C27" s="115"/>
      <c r="D27" s="116"/>
      <c r="E27" s="117"/>
      <c r="F27" s="117"/>
      <c r="G27" s="118"/>
    </row>
    <row r="28" spans="1:7" x14ac:dyDescent="0.2">
      <c r="B28" s="22"/>
      <c r="C28" s="22"/>
      <c r="D28" s="22"/>
      <c r="E28" s="78"/>
      <c r="F28" s="22"/>
    </row>
  </sheetData>
  <mergeCells count="2">
    <mergeCell ref="B23:F23"/>
    <mergeCell ref="E24:F24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&amp;L&amp;8Dir: 03/01/06&amp;C&amp;8&amp;F&amp;R&amp;8Printed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Travel</vt:lpstr>
      <vt:lpstr>Hospitality Gifts  &amp; Other </vt:lpstr>
      <vt:lpstr>'Hospitality Gifts  &amp; Other '!Print_Area</vt:lpstr>
      <vt:lpstr>Travel!Print_Area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Jones</dc:creator>
  <cp:lastModifiedBy>Kevin Jones</cp:lastModifiedBy>
  <cp:lastPrinted>2016-07-08T01:07:29Z</cp:lastPrinted>
  <dcterms:created xsi:type="dcterms:W3CDTF">2010-10-17T20:59:02Z</dcterms:created>
  <dcterms:modified xsi:type="dcterms:W3CDTF">2016-07-11T02:31:53Z</dcterms:modified>
</cp:coreProperties>
</file>